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owba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.00"/>
    <numFmt numFmtId="165" formatCode="0.0%"/>
    <numFmt numFmtId="166" formatCode="yyyy-mm-dd"/>
    <numFmt numFmtId="167" formatCode="mmm d, yyyy"/>
    <numFmt numFmtId="168" formatCode="mmm 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3D352E"/>
    </font>
  </fonts>
  <fills count="4">
    <fill>
      <patternFill/>
    </fill>
    <fill>
      <patternFill patternType="gray125"/>
    </fill>
    <fill>
      <patternFill patternType="solid">
        <fgColor rgb="00F3E3C3"/>
      </patternFill>
    </fill>
    <fill>
      <patternFill patternType="solid">
        <fgColor rgb="00FFF8E8"/>
      </patternFill>
    </fill>
  </fills>
  <borders count="2">
    <border>
      <left/>
      <right/>
      <top/>
      <bottom/>
      <diagonal/>
    </border>
    <border>
      <left style="thin">
        <color rgb="00D9CDB8"/>
      </left>
      <right style="thin">
        <color rgb="00D9CDB8"/>
      </right>
      <top style="thin">
        <color rgb="00D9CDB8"/>
      </top>
      <bottom style="thin">
        <color rgb="00D9CDB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0" pivotButton="0" quotePrefix="0" xfId="0"/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167" fontId="0" fillId="3" borderId="1" pivotButton="0" quotePrefix="0" xfId="0"/>
    <xf numFmtId="0" fontId="2" fillId="0" borderId="0" pivotButton="0" quotePrefix="0" xfId="0"/>
    <xf numFmtId="168" fontId="0" fillId="0" borderId="0" pivotButton="0" quotePrefix="0" xfId="0"/>
    <xf numFmtId="164" fontId="0" fillId="0" borderId="0" pivotButton="0" quotePrefix="0" xfId="0"/>
    <xf numFmtId="0" fontId="2" fillId="2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0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2" customWidth="1" min="5" max="5"/>
    <col width="26" customWidth="1" min="6" max="6"/>
    <col width="16" customWidth="1" min="7" max="7"/>
    <col width="16" customWidth="1" min="8" max="8"/>
    <col width="12" customWidth="1" min="9" max="9"/>
    <col width="14" customWidth="1" min="10" max="10"/>
  </cols>
  <sheetData>
    <row r="1">
      <c r="A1" s="1" t="inlineStr">
        <is>
          <t>Debt</t>
        </is>
      </c>
      <c r="B1" s="1" t="inlineStr">
        <is>
          <t>Start balance</t>
        </is>
      </c>
      <c r="C1" s="1" t="inlineStr">
        <is>
          <t>APR</t>
        </is>
      </c>
      <c r="D1" s="1" t="inlineStr">
        <is>
          <t>Minimum</t>
        </is>
      </c>
      <c r="F1" s="2" t="inlineStr">
        <is>
          <t>Total monthly debt payment</t>
        </is>
      </c>
      <c r="G1" s="3" t="n">
        <v>500</v>
      </c>
    </row>
    <row r="2">
      <c r="A2" s="4" t="inlineStr">
        <is>
          <t>Medical bill</t>
        </is>
      </c>
      <c r="B2" s="3" t="n">
        <v>900</v>
      </c>
      <c r="C2" s="5" t="n">
        <v>0</v>
      </c>
      <c r="D2" s="3" t="n">
        <v>50</v>
      </c>
      <c r="F2" s="2" t="inlineStr">
        <is>
          <t>Date of first payment</t>
        </is>
      </c>
      <c r="G2" s="6" t="n">
        <v>46357</v>
      </c>
    </row>
    <row r="3">
      <c r="A3" s="4" t="inlineStr">
        <is>
          <t>Credit card</t>
        </is>
      </c>
      <c r="B3" s="3" t="n">
        <v>2400</v>
      </c>
      <c r="C3" s="5" t="n">
        <v>0.22</v>
      </c>
      <c r="D3" s="3" t="n">
        <v>60</v>
      </c>
      <c r="F3" s="7" t="inlineStr">
        <is>
          <t>Debt-free month number</t>
        </is>
      </c>
      <c r="G3">
        <f>COUNTIF(J10:J130,"&gt;0.01")+1</f>
        <v/>
      </c>
    </row>
    <row r="4">
      <c r="A4" s="4" t="inlineStr">
        <is>
          <t>Car loan</t>
        </is>
      </c>
      <c r="B4" s="3" t="n">
        <v>6800</v>
      </c>
      <c r="C4" s="5" t="n">
        <v>0.06</v>
      </c>
      <c r="D4" s="3" t="n">
        <v>180</v>
      </c>
      <c r="F4" s="7" t="inlineStr">
        <is>
          <t>Debt-free date</t>
        </is>
      </c>
      <c r="G4" s="8">
        <f>EDATE(G2,COUNTIF(J10:J130,"&gt;0.01"))</f>
        <v/>
      </c>
    </row>
    <row r="5">
      <c r="F5" s="7" t="inlineStr">
        <is>
          <t>Total interest</t>
        </is>
      </c>
      <c r="G5" s="9">
        <f>SUM(I10:I130)</f>
        <v/>
      </c>
    </row>
    <row r="6">
      <c r="A6" t="inlineStr">
        <is>
          <t>Sort the debts above smallest balance first (snowball) or highest APR first (avalanche). Edit only the shaded cells.</t>
        </is>
      </c>
    </row>
    <row r="8">
      <c r="A8" s="10" t="inlineStr">
        <is>
          <t>Month</t>
        </is>
      </c>
      <c r="B8" s="10" t="inlineStr">
        <is>
          <t>Debt 1 balance</t>
        </is>
      </c>
      <c r="C8" s="10" t="inlineStr">
        <is>
          <t>Debt 2 balance</t>
        </is>
      </c>
      <c r="D8" s="10" t="inlineStr">
        <is>
          <t>Debt 3 balance</t>
        </is>
      </c>
      <c r="E8" s="10" t="inlineStr">
        <is>
          <t>Extra</t>
        </is>
      </c>
      <c r="F8" s="10" t="inlineStr">
        <is>
          <t>Debt 1 payment</t>
        </is>
      </c>
      <c r="G8" s="10" t="inlineStr">
        <is>
          <t>Debt 2 payment</t>
        </is>
      </c>
      <c r="H8" s="10" t="inlineStr">
        <is>
          <t>Debt 3 payment</t>
        </is>
      </c>
      <c r="I8" s="10" t="inlineStr">
        <is>
          <t>Interest</t>
        </is>
      </c>
      <c r="J8" s="10" t="inlineStr">
        <is>
          <t>Total balance</t>
        </is>
      </c>
    </row>
    <row r="9">
      <c r="A9" t="n">
        <v>0</v>
      </c>
      <c r="B9" s="9">
        <f>B2</f>
        <v/>
      </c>
      <c r="C9" s="9">
        <f>B3</f>
        <v/>
      </c>
      <c r="D9" s="9">
        <f>B4</f>
        <v/>
      </c>
      <c r="E9" s="9" t="n"/>
      <c r="F9" s="9" t="n"/>
      <c r="G9" s="9" t="n"/>
      <c r="H9" s="9" t="n"/>
      <c r="I9" s="9" t="n"/>
      <c r="J9" s="9">
        <f>SUM(B9:D9)</f>
        <v/>
      </c>
    </row>
    <row r="10">
      <c r="A10">
        <f>A9+1</f>
        <v/>
      </c>
      <c r="B10" s="9">
        <f>B9*(1+$C$2/12)-F10</f>
        <v/>
      </c>
      <c r="C10" s="9">
        <f>C9*(1+$C$3/12)-G10</f>
        <v/>
      </c>
      <c r="D10" s="9">
        <f>D9*(1+$C$4/12)-H10</f>
        <v/>
      </c>
      <c r="E10" s="9">
        <f>MAX(0,$G$1-MIN($D$2,B9*(1+$C$2/12))-MIN($D$3,C9*(1+$C$3/12))-MIN($D$4,D9*(1+$C$4/12)))</f>
        <v/>
      </c>
      <c r="F10" s="9">
        <f>MIN(B9*(1+$C$2/12),MIN($D$2,B9*(1+$C$2/12))+E10)</f>
        <v/>
      </c>
      <c r="G10" s="9">
        <f>MIN(C9*(1+$C$3/12),MIN($D$3,C9*(1+$C$3/12))+IF(B9&lt;0.005,E10,0))</f>
        <v/>
      </c>
      <c r="H10" s="9">
        <f>MIN(D9*(1+$C$4/12),MIN($D$4,D9*(1+$C$4/12))+IF(AND(B9&lt;0.005,C9&lt;0.005),E10,0))</f>
        <v/>
      </c>
      <c r="I10" s="9">
        <f>B9*$C$2/12+C9*$C$3/12+D9*$C$4/12</f>
        <v/>
      </c>
      <c r="J10" s="9">
        <f>SUM(B10:D10)</f>
        <v/>
      </c>
    </row>
    <row r="11">
      <c r="A11">
        <f>A10+1</f>
        <v/>
      </c>
      <c r="B11" s="9">
        <f>B10*(1+$C$2/12)-F11</f>
        <v/>
      </c>
      <c r="C11" s="9">
        <f>C10*(1+$C$3/12)-G11</f>
        <v/>
      </c>
      <c r="D11" s="9">
        <f>D10*(1+$C$4/12)-H11</f>
        <v/>
      </c>
      <c r="E11" s="9">
        <f>MAX(0,$G$1-MIN($D$2,B10*(1+$C$2/12))-MIN($D$3,C10*(1+$C$3/12))-MIN($D$4,D10*(1+$C$4/12)))</f>
        <v/>
      </c>
      <c r="F11" s="9">
        <f>MIN(B10*(1+$C$2/12),MIN($D$2,B10*(1+$C$2/12))+E11)</f>
        <v/>
      </c>
      <c r="G11" s="9">
        <f>MIN(C10*(1+$C$3/12),MIN($D$3,C10*(1+$C$3/12))+IF(B10&lt;0.005,E11,0))</f>
        <v/>
      </c>
      <c r="H11" s="9">
        <f>MIN(D10*(1+$C$4/12),MIN($D$4,D10*(1+$C$4/12))+IF(AND(B10&lt;0.005,C10&lt;0.005),E11,0))</f>
        <v/>
      </c>
      <c r="I11" s="9">
        <f>B10*$C$2/12+C10*$C$3/12+D10*$C$4/12</f>
        <v/>
      </c>
      <c r="J11" s="9">
        <f>SUM(B11:D11)</f>
        <v/>
      </c>
    </row>
    <row r="12">
      <c r="A12">
        <f>A11+1</f>
        <v/>
      </c>
      <c r="B12" s="9">
        <f>B11*(1+$C$2/12)-F12</f>
        <v/>
      </c>
      <c r="C12" s="9">
        <f>C11*(1+$C$3/12)-G12</f>
        <v/>
      </c>
      <c r="D12" s="9">
        <f>D11*(1+$C$4/12)-H12</f>
        <v/>
      </c>
      <c r="E12" s="9">
        <f>MAX(0,$G$1-MIN($D$2,B11*(1+$C$2/12))-MIN($D$3,C11*(1+$C$3/12))-MIN($D$4,D11*(1+$C$4/12)))</f>
        <v/>
      </c>
      <c r="F12" s="9">
        <f>MIN(B11*(1+$C$2/12),MIN($D$2,B11*(1+$C$2/12))+E12)</f>
        <v/>
      </c>
      <c r="G12" s="9">
        <f>MIN(C11*(1+$C$3/12),MIN($D$3,C11*(1+$C$3/12))+IF(B11&lt;0.005,E12,0))</f>
        <v/>
      </c>
      <c r="H12" s="9">
        <f>MIN(D11*(1+$C$4/12),MIN($D$4,D11*(1+$C$4/12))+IF(AND(B11&lt;0.005,C11&lt;0.005),E12,0))</f>
        <v/>
      </c>
      <c r="I12" s="9">
        <f>B11*$C$2/12+C11*$C$3/12+D11*$C$4/12</f>
        <v/>
      </c>
      <c r="J12" s="9">
        <f>SUM(B12:D12)</f>
        <v/>
      </c>
    </row>
    <row r="13">
      <c r="A13">
        <f>A12+1</f>
        <v/>
      </c>
      <c r="B13" s="9">
        <f>B12*(1+$C$2/12)-F13</f>
        <v/>
      </c>
      <c r="C13" s="9">
        <f>C12*(1+$C$3/12)-G13</f>
        <v/>
      </c>
      <c r="D13" s="9">
        <f>D12*(1+$C$4/12)-H13</f>
        <v/>
      </c>
      <c r="E13" s="9">
        <f>MAX(0,$G$1-MIN($D$2,B12*(1+$C$2/12))-MIN($D$3,C12*(1+$C$3/12))-MIN($D$4,D12*(1+$C$4/12)))</f>
        <v/>
      </c>
      <c r="F13" s="9">
        <f>MIN(B12*(1+$C$2/12),MIN($D$2,B12*(1+$C$2/12))+E13)</f>
        <v/>
      </c>
      <c r="G13" s="9">
        <f>MIN(C12*(1+$C$3/12),MIN($D$3,C12*(1+$C$3/12))+IF(B12&lt;0.005,E13,0))</f>
        <v/>
      </c>
      <c r="H13" s="9">
        <f>MIN(D12*(1+$C$4/12),MIN($D$4,D12*(1+$C$4/12))+IF(AND(B12&lt;0.005,C12&lt;0.005),E13,0))</f>
        <v/>
      </c>
      <c r="I13" s="9">
        <f>B12*$C$2/12+C12*$C$3/12+D12*$C$4/12</f>
        <v/>
      </c>
      <c r="J13" s="9">
        <f>SUM(B13:D13)</f>
        <v/>
      </c>
    </row>
    <row r="14">
      <c r="A14">
        <f>A13+1</f>
        <v/>
      </c>
      <c r="B14" s="9">
        <f>B13*(1+$C$2/12)-F14</f>
        <v/>
      </c>
      <c r="C14" s="9">
        <f>C13*(1+$C$3/12)-G14</f>
        <v/>
      </c>
      <c r="D14" s="9">
        <f>D13*(1+$C$4/12)-H14</f>
        <v/>
      </c>
      <c r="E14" s="9">
        <f>MAX(0,$G$1-MIN($D$2,B13*(1+$C$2/12))-MIN($D$3,C13*(1+$C$3/12))-MIN($D$4,D13*(1+$C$4/12)))</f>
        <v/>
      </c>
      <c r="F14" s="9">
        <f>MIN(B13*(1+$C$2/12),MIN($D$2,B13*(1+$C$2/12))+E14)</f>
        <v/>
      </c>
      <c r="G14" s="9">
        <f>MIN(C13*(1+$C$3/12),MIN($D$3,C13*(1+$C$3/12))+IF(B13&lt;0.005,E14,0))</f>
        <v/>
      </c>
      <c r="H14" s="9">
        <f>MIN(D13*(1+$C$4/12),MIN($D$4,D13*(1+$C$4/12))+IF(AND(B13&lt;0.005,C13&lt;0.005),E14,0))</f>
        <v/>
      </c>
      <c r="I14" s="9">
        <f>B13*$C$2/12+C13*$C$3/12+D13*$C$4/12</f>
        <v/>
      </c>
      <c r="J14" s="9">
        <f>SUM(B14:D14)</f>
        <v/>
      </c>
    </row>
    <row r="15">
      <c r="A15">
        <f>A14+1</f>
        <v/>
      </c>
      <c r="B15" s="9">
        <f>B14*(1+$C$2/12)-F15</f>
        <v/>
      </c>
      <c r="C15" s="9">
        <f>C14*(1+$C$3/12)-G15</f>
        <v/>
      </c>
      <c r="D15" s="9">
        <f>D14*(1+$C$4/12)-H15</f>
        <v/>
      </c>
      <c r="E15" s="9">
        <f>MAX(0,$G$1-MIN($D$2,B14*(1+$C$2/12))-MIN($D$3,C14*(1+$C$3/12))-MIN($D$4,D14*(1+$C$4/12)))</f>
        <v/>
      </c>
      <c r="F15" s="9">
        <f>MIN(B14*(1+$C$2/12),MIN($D$2,B14*(1+$C$2/12))+E15)</f>
        <v/>
      </c>
      <c r="G15" s="9">
        <f>MIN(C14*(1+$C$3/12),MIN($D$3,C14*(1+$C$3/12))+IF(B14&lt;0.005,E15,0))</f>
        <v/>
      </c>
      <c r="H15" s="9">
        <f>MIN(D14*(1+$C$4/12),MIN($D$4,D14*(1+$C$4/12))+IF(AND(B14&lt;0.005,C14&lt;0.005),E15,0))</f>
        <v/>
      </c>
      <c r="I15" s="9">
        <f>B14*$C$2/12+C14*$C$3/12+D14*$C$4/12</f>
        <v/>
      </c>
      <c r="J15" s="9">
        <f>SUM(B15:D15)</f>
        <v/>
      </c>
    </row>
    <row r="16">
      <c r="A16">
        <f>A15+1</f>
        <v/>
      </c>
      <c r="B16" s="9">
        <f>B15*(1+$C$2/12)-F16</f>
        <v/>
      </c>
      <c r="C16" s="9">
        <f>C15*(1+$C$3/12)-G16</f>
        <v/>
      </c>
      <c r="D16" s="9">
        <f>D15*(1+$C$4/12)-H16</f>
        <v/>
      </c>
      <c r="E16" s="9">
        <f>MAX(0,$G$1-MIN($D$2,B15*(1+$C$2/12))-MIN($D$3,C15*(1+$C$3/12))-MIN($D$4,D15*(1+$C$4/12)))</f>
        <v/>
      </c>
      <c r="F16" s="9">
        <f>MIN(B15*(1+$C$2/12),MIN($D$2,B15*(1+$C$2/12))+E16)</f>
        <v/>
      </c>
      <c r="G16" s="9">
        <f>MIN(C15*(1+$C$3/12),MIN($D$3,C15*(1+$C$3/12))+IF(B15&lt;0.005,E16,0))</f>
        <v/>
      </c>
      <c r="H16" s="9">
        <f>MIN(D15*(1+$C$4/12),MIN($D$4,D15*(1+$C$4/12))+IF(AND(B15&lt;0.005,C15&lt;0.005),E16,0))</f>
        <v/>
      </c>
      <c r="I16" s="9">
        <f>B15*$C$2/12+C15*$C$3/12+D15*$C$4/12</f>
        <v/>
      </c>
      <c r="J16" s="9">
        <f>SUM(B16:D16)</f>
        <v/>
      </c>
    </row>
    <row r="17">
      <c r="A17">
        <f>A16+1</f>
        <v/>
      </c>
      <c r="B17" s="9">
        <f>B16*(1+$C$2/12)-F17</f>
        <v/>
      </c>
      <c r="C17" s="9">
        <f>C16*(1+$C$3/12)-G17</f>
        <v/>
      </c>
      <c r="D17" s="9">
        <f>D16*(1+$C$4/12)-H17</f>
        <v/>
      </c>
      <c r="E17" s="9">
        <f>MAX(0,$G$1-MIN($D$2,B16*(1+$C$2/12))-MIN($D$3,C16*(1+$C$3/12))-MIN($D$4,D16*(1+$C$4/12)))</f>
        <v/>
      </c>
      <c r="F17" s="9">
        <f>MIN(B16*(1+$C$2/12),MIN($D$2,B16*(1+$C$2/12))+E17)</f>
        <v/>
      </c>
      <c r="G17" s="9">
        <f>MIN(C16*(1+$C$3/12),MIN($D$3,C16*(1+$C$3/12))+IF(B16&lt;0.005,E17,0))</f>
        <v/>
      </c>
      <c r="H17" s="9">
        <f>MIN(D16*(1+$C$4/12),MIN($D$4,D16*(1+$C$4/12))+IF(AND(B16&lt;0.005,C16&lt;0.005),E17,0))</f>
        <v/>
      </c>
      <c r="I17" s="9">
        <f>B16*$C$2/12+C16*$C$3/12+D16*$C$4/12</f>
        <v/>
      </c>
      <c r="J17" s="9">
        <f>SUM(B17:D17)</f>
        <v/>
      </c>
    </row>
    <row r="18">
      <c r="A18">
        <f>A17+1</f>
        <v/>
      </c>
      <c r="B18" s="9">
        <f>B17*(1+$C$2/12)-F18</f>
        <v/>
      </c>
      <c r="C18" s="9">
        <f>C17*(1+$C$3/12)-G18</f>
        <v/>
      </c>
      <c r="D18" s="9">
        <f>D17*(1+$C$4/12)-H18</f>
        <v/>
      </c>
      <c r="E18" s="9">
        <f>MAX(0,$G$1-MIN($D$2,B17*(1+$C$2/12))-MIN($D$3,C17*(1+$C$3/12))-MIN($D$4,D17*(1+$C$4/12)))</f>
        <v/>
      </c>
      <c r="F18" s="9">
        <f>MIN(B17*(1+$C$2/12),MIN($D$2,B17*(1+$C$2/12))+E18)</f>
        <v/>
      </c>
      <c r="G18" s="9">
        <f>MIN(C17*(1+$C$3/12),MIN($D$3,C17*(1+$C$3/12))+IF(B17&lt;0.005,E18,0))</f>
        <v/>
      </c>
      <c r="H18" s="9">
        <f>MIN(D17*(1+$C$4/12),MIN($D$4,D17*(1+$C$4/12))+IF(AND(B17&lt;0.005,C17&lt;0.005),E18,0))</f>
        <v/>
      </c>
      <c r="I18" s="9">
        <f>B17*$C$2/12+C17*$C$3/12+D17*$C$4/12</f>
        <v/>
      </c>
      <c r="J18" s="9">
        <f>SUM(B18:D18)</f>
        <v/>
      </c>
    </row>
    <row r="19">
      <c r="A19">
        <f>A18+1</f>
        <v/>
      </c>
      <c r="B19" s="9">
        <f>B18*(1+$C$2/12)-F19</f>
        <v/>
      </c>
      <c r="C19" s="9">
        <f>C18*(1+$C$3/12)-G19</f>
        <v/>
      </c>
      <c r="D19" s="9">
        <f>D18*(1+$C$4/12)-H19</f>
        <v/>
      </c>
      <c r="E19" s="9">
        <f>MAX(0,$G$1-MIN($D$2,B18*(1+$C$2/12))-MIN($D$3,C18*(1+$C$3/12))-MIN($D$4,D18*(1+$C$4/12)))</f>
        <v/>
      </c>
      <c r="F19" s="9">
        <f>MIN(B18*(1+$C$2/12),MIN($D$2,B18*(1+$C$2/12))+E19)</f>
        <v/>
      </c>
      <c r="G19" s="9">
        <f>MIN(C18*(1+$C$3/12),MIN($D$3,C18*(1+$C$3/12))+IF(B18&lt;0.005,E19,0))</f>
        <v/>
      </c>
      <c r="H19" s="9">
        <f>MIN(D18*(1+$C$4/12),MIN($D$4,D18*(1+$C$4/12))+IF(AND(B18&lt;0.005,C18&lt;0.005),E19,0))</f>
        <v/>
      </c>
      <c r="I19" s="9">
        <f>B18*$C$2/12+C18*$C$3/12+D18*$C$4/12</f>
        <v/>
      </c>
      <c r="J19" s="9">
        <f>SUM(B19:D19)</f>
        <v/>
      </c>
    </row>
    <row r="20">
      <c r="A20">
        <f>A19+1</f>
        <v/>
      </c>
      <c r="B20" s="9">
        <f>B19*(1+$C$2/12)-F20</f>
        <v/>
      </c>
      <c r="C20" s="9">
        <f>C19*(1+$C$3/12)-G20</f>
        <v/>
      </c>
      <c r="D20" s="9">
        <f>D19*(1+$C$4/12)-H20</f>
        <v/>
      </c>
      <c r="E20" s="9">
        <f>MAX(0,$G$1-MIN($D$2,B19*(1+$C$2/12))-MIN($D$3,C19*(1+$C$3/12))-MIN($D$4,D19*(1+$C$4/12)))</f>
        <v/>
      </c>
      <c r="F20" s="9">
        <f>MIN(B19*(1+$C$2/12),MIN($D$2,B19*(1+$C$2/12))+E20)</f>
        <v/>
      </c>
      <c r="G20" s="9">
        <f>MIN(C19*(1+$C$3/12),MIN($D$3,C19*(1+$C$3/12))+IF(B19&lt;0.005,E20,0))</f>
        <v/>
      </c>
      <c r="H20" s="9">
        <f>MIN(D19*(1+$C$4/12),MIN($D$4,D19*(1+$C$4/12))+IF(AND(B19&lt;0.005,C19&lt;0.005),E20,0))</f>
        <v/>
      </c>
      <c r="I20" s="9">
        <f>B19*$C$2/12+C19*$C$3/12+D19*$C$4/12</f>
        <v/>
      </c>
      <c r="J20" s="9">
        <f>SUM(B20:D20)</f>
        <v/>
      </c>
    </row>
    <row r="21">
      <c r="A21">
        <f>A20+1</f>
        <v/>
      </c>
      <c r="B21" s="9">
        <f>B20*(1+$C$2/12)-F21</f>
        <v/>
      </c>
      <c r="C21" s="9">
        <f>C20*(1+$C$3/12)-G21</f>
        <v/>
      </c>
      <c r="D21" s="9">
        <f>D20*(1+$C$4/12)-H21</f>
        <v/>
      </c>
      <c r="E21" s="9">
        <f>MAX(0,$G$1-MIN($D$2,B20*(1+$C$2/12))-MIN($D$3,C20*(1+$C$3/12))-MIN($D$4,D20*(1+$C$4/12)))</f>
        <v/>
      </c>
      <c r="F21" s="9">
        <f>MIN(B20*(1+$C$2/12),MIN($D$2,B20*(1+$C$2/12))+E21)</f>
        <v/>
      </c>
      <c r="G21" s="9">
        <f>MIN(C20*(1+$C$3/12),MIN($D$3,C20*(1+$C$3/12))+IF(B20&lt;0.005,E21,0))</f>
        <v/>
      </c>
      <c r="H21" s="9">
        <f>MIN(D20*(1+$C$4/12),MIN($D$4,D20*(1+$C$4/12))+IF(AND(B20&lt;0.005,C20&lt;0.005),E21,0))</f>
        <v/>
      </c>
      <c r="I21" s="9">
        <f>B20*$C$2/12+C20*$C$3/12+D20*$C$4/12</f>
        <v/>
      </c>
      <c r="J21" s="9">
        <f>SUM(B21:D21)</f>
        <v/>
      </c>
    </row>
    <row r="22">
      <c r="A22">
        <f>A21+1</f>
        <v/>
      </c>
      <c r="B22" s="9">
        <f>B21*(1+$C$2/12)-F22</f>
        <v/>
      </c>
      <c r="C22" s="9">
        <f>C21*(1+$C$3/12)-G22</f>
        <v/>
      </c>
      <c r="D22" s="9">
        <f>D21*(1+$C$4/12)-H22</f>
        <v/>
      </c>
      <c r="E22" s="9">
        <f>MAX(0,$G$1-MIN($D$2,B21*(1+$C$2/12))-MIN($D$3,C21*(1+$C$3/12))-MIN($D$4,D21*(1+$C$4/12)))</f>
        <v/>
      </c>
      <c r="F22" s="9">
        <f>MIN(B21*(1+$C$2/12),MIN($D$2,B21*(1+$C$2/12))+E22)</f>
        <v/>
      </c>
      <c r="G22" s="9">
        <f>MIN(C21*(1+$C$3/12),MIN($D$3,C21*(1+$C$3/12))+IF(B21&lt;0.005,E22,0))</f>
        <v/>
      </c>
      <c r="H22" s="9">
        <f>MIN(D21*(1+$C$4/12),MIN($D$4,D21*(1+$C$4/12))+IF(AND(B21&lt;0.005,C21&lt;0.005),E22,0))</f>
        <v/>
      </c>
      <c r="I22" s="9">
        <f>B21*$C$2/12+C21*$C$3/12+D21*$C$4/12</f>
        <v/>
      </c>
      <c r="J22" s="9">
        <f>SUM(B22:D22)</f>
        <v/>
      </c>
    </row>
    <row r="23">
      <c r="A23">
        <f>A22+1</f>
        <v/>
      </c>
      <c r="B23" s="9">
        <f>B22*(1+$C$2/12)-F23</f>
        <v/>
      </c>
      <c r="C23" s="9">
        <f>C22*(1+$C$3/12)-G23</f>
        <v/>
      </c>
      <c r="D23" s="9">
        <f>D22*(1+$C$4/12)-H23</f>
        <v/>
      </c>
      <c r="E23" s="9">
        <f>MAX(0,$G$1-MIN($D$2,B22*(1+$C$2/12))-MIN($D$3,C22*(1+$C$3/12))-MIN($D$4,D22*(1+$C$4/12)))</f>
        <v/>
      </c>
      <c r="F23" s="9">
        <f>MIN(B22*(1+$C$2/12),MIN($D$2,B22*(1+$C$2/12))+E23)</f>
        <v/>
      </c>
      <c r="G23" s="9">
        <f>MIN(C22*(1+$C$3/12),MIN($D$3,C22*(1+$C$3/12))+IF(B22&lt;0.005,E23,0))</f>
        <v/>
      </c>
      <c r="H23" s="9">
        <f>MIN(D22*(1+$C$4/12),MIN($D$4,D22*(1+$C$4/12))+IF(AND(B22&lt;0.005,C22&lt;0.005),E23,0))</f>
        <v/>
      </c>
      <c r="I23" s="9">
        <f>B22*$C$2/12+C22*$C$3/12+D22*$C$4/12</f>
        <v/>
      </c>
      <c r="J23" s="9">
        <f>SUM(B23:D23)</f>
        <v/>
      </c>
    </row>
    <row r="24">
      <c r="A24">
        <f>A23+1</f>
        <v/>
      </c>
      <c r="B24" s="9">
        <f>B23*(1+$C$2/12)-F24</f>
        <v/>
      </c>
      <c r="C24" s="9">
        <f>C23*(1+$C$3/12)-G24</f>
        <v/>
      </c>
      <c r="D24" s="9">
        <f>D23*(1+$C$4/12)-H24</f>
        <v/>
      </c>
      <c r="E24" s="9">
        <f>MAX(0,$G$1-MIN($D$2,B23*(1+$C$2/12))-MIN($D$3,C23*(1+$C$3/12))-MIN($D$4,D23*(1+$C$4/12)))</f>
        <v/>
      </c>
      <c r="F24" s="9">
        <f>MIN(B23*(1+$C$2/12),MIN($D$2,B23*(1+$C$2/12))+E24)</f>
        <v/>
      </c>
      <c r="G24" s="9">
        <f>MIN(C23*(1+$C$3/12),MIN($D$3,C23*(1+$C$3/12))+IF(B23&lt;0.005,E24,0))</f>
        <v/>
      </c>
      <c r="H24" s="9">
        <f>MIN(D23*(1+$C$4/12),MIN($D$4,D23*(1+$C$4/12))+IF(AND(B23&lt;0.005,C23&lt;0.005),E24,0))</f>
        <v/>
      </c>
      <c r="I24" s="9">
        <f>B23*$C$2/12+C23*$C$3/12+D23*$C$4/12</f>
        <v/>
      </c>
      <c r="J24" s="9">
        <f>SUM(B24:D24)</f>
        <v/>
      </c>
    </row>
    <row r="25">
      <c r="A25">
        <f>A24+1</f>
        <v/>
      </c>
      <c r="B25" s="9">
        <f>B24*(1+$C$2/12)-F25</f>
        <v/>
      </c>
      <c r="C25" s="9">
        <f>C24*(1+$C$3/12)-G25</f>
        <v/>
      </c>
      <c r="D25" s="9">
        <f>D24*(1+$C$4/12)-H25</f>
        <v/>
      </c>
      <c r="E25" s="9">
        <f>MAX(0,$G$1-MIN($D$2,B24*(1+$C$2/12))-MIN($D$3,C24*(1+$C$3/12))-MIN($D$4,D24*(1+$C$4/12)))</f>
        <v/>
      </c>
      <c r="F25" s="9">
        <f>MIN(B24*(1+$C$2/12),MIN($D$2,B24*(1+$C$2/12))+E25)</f>
        <v/>
      </c>
      <c r="G25" s="9">
        <f>MIN(C24*(1+$C$3/12),MIN($D$3,C24*(1+$C$3/12))+IF(B24&lt;0.005,E25,0))</f>
        <v/>
      </c>
      <c r="H25" s="9">
        <f>MIN(D24*(1+$C$4/12),MIN($D$4,D24*(1+$C$4/12))+IF(AND(B24&lt;0.005,C24&lt;0.005),E25,0))</f>
        <v/>
      </c>
      <c r="I25" s="9">
        <f>B24*$C$2/12+C24*$C$3/12+D24*$C$4/12</f>
        <v/>
      </c>
      <c r="J25" s="9">
        <f>SUM(B25:D25)</f>
        <v/>
      </c>
    </row>
    <row r="26">
      <c r="A26">
        <f>A25+1</f>
        <v/>
      </c>
      <c r="B26" s="9">
        <f>B25*(1+$C$2/12)-F26</f>
        <v/>
      </c>
      <c r="C26" s="9">
        <f>C25*(1+$C$3/12)-G26</f>
        <v/>
      </c>
      <c r="D26" s="9">
        <f>D25*(1+$C$4/12)-H26</f>
        <v/>
      </c>
      <c r="E26" s="9">
        <f>MAX(0,$G$1-MIN($D$2,B25*(1+$C$2/12))-MIN($D$3,C25*(1+$C$3/12))-MIN($D$4,D25*(1+$C$4/12)))</f>
        <v/>
      </c>
      <c r="F26" s="9">
        <f>MIN(B25*(1+$C$2/12),MIN($D$2,B25*(1+$C$2/12))+E26)</f>
        <v/>
      </c>
      <c r="G26" s="9">
        <f>MIN(C25*(1+$C$3/12),MIN($D$3,C25*(1+$C$3/12))+IF(B25&lt;0.005,E26,0))</f>
        <v/>
      </c>
      <c r="H26" s="9">
        <f>MIN(D25*(1+$C$4/12),MIN($D$4,D25*(1+$C$4/12))+IF(AND(B25&lt;0.005,C25&lt;0.005),E26,0))</f>
        <v/>
      </c>
      <c r="I26" s="9">
        <f>B25*$C$2/12+C25*$C$3/12+D25*$C$4/12</f>
        <v/>
      </c>
      <c r="J26" s="9">
        <f>SUM(B26:D26)</f>
        <v/>
      </c>
    </row>
    <row r="27">
      <c r="A27">
        <f>A26+1</f>
        <v/>
      </c>
      <c r="B27" s="9">
        <f>B26*(1+$C$2/12)-F27</f>
        <v/>
      </c>
      <c r="C27" s="9">
        <f>C26*(1+$C$3/12)-G27</f>
        <v/>
      </c>
      <c r="D27" s="9">
        <f>D26*(1+$C$4/12)-H27</f>
        <v/>
      </c>
      <c r="E27" s="9">
        <f>MAX(0,$G$1-MIN($D$2,B26*(1+$C$2/12))-MIN($D$3,C26*(1+$C$3/12))-MIN($D$4,D26*(1+$C$4/12)))</f>
        <v/>
      </c>
      <c r="F27" s="9">
        <f>MIN(B26*(1+$C$2/12),MIN($D$2,B26*(1+$C$2/12))+E27)</f>
        <v/>
      </c>
      <c r="G27" s="9">
        <f>MIN(C26*(1+$C$3/12),MIN($D$3,C26*(1+$C$3/12))+IF(B26&lt;0.005,E27,0))</f>
        <v/>
      </c>
      <c r="H27" s="9">
        <f>MIN(D26*(1+$C$4/12),MIN($D$4,D26*(1+$C$4/12))+IF(AND(B26&lt;0.005,C26&lt;0.005),E27,0))</f>
        <v/>
      </c>
      <c r="I27" s="9">
        <f>B26*$C$2/12+C26*$C$3/12+D26*$C$4/12</f>
        <v/>
      </c>
      <c r="J27" s="9">
        <f>SUM(B27:D27)</f>
        <v/>
      </c>
    </row>
    <row r="28">
      <c r="A28">
        <f>A27+1</f>
        <v/>
      </c>
      <c r="B28" s="9">
        <f>B27*(1+$C$2/12)-F28</f>
        <v/>
      </c>
      <c r="C28" s="9">
        <f>C27*(1+$C$3/12)-G28</f>
        <v/>
      </c>
      <c r="D28" s="9">
        <f>D27*(1+$C$4/12)-H28</f>
        <v/>
      </c>
      <c r="E28" s="9">
        <f>MAX(0,$G$1-MIN($D$2,B27*(1+$C$2/12))-MIN($D$3,C27*(1+$C$3/12))-MIN($D$4,D27*(1+$C$4/12)))</f>
        <v/>
      </c>
      <c r="F28" s="9">
        <f>MIN(B27*(1+$C$2/12),MIN($D$2,B27*(1+$C$2/12))+E28)</f>
        <v/>
      </c>
      <c r="G28" s="9">
        <f>MIN(C27*(1+$C$3/12),MIN($D$3,C27*(1+$C$3/12))+IF(B27&lt;0.005,E28,0))</f>
        <v/>
      </c>
      <c r="H28" s="9">
        <f>MIN(D27*(1+$C$4/12),MIN($D$4,D27*(1+$C$4/12))+IF(AND(B27&lt;0.005,C27&lt;0.005),E28,0))</f>
        <v/>
      </c>
      <c r="I28" s="9">
        <f>B27*$C$2/12+C27*$C$3/12+D27*$C$4/12</f>
        <v/>
      </c>
      <c r="J28" s="9">
        <f>SUM(B28:D28)</f>
        <v/>
      </c>
    </row>
    <row r="29">
      <c r="A29">
        <f>A28+1</f>
        <v/>
      </c>
      <c r="B29" s="9">
        <f>B28*(1+$C$2/12)-F29</f>
        <v/>
      </c>
      <c r="C29" s="9">
        <f>C28*(1+$C$3/12)-G29</f>
        <v/>
      </c>
      <c r="D29" s="9">
        <f>D28*(1+$C$4/12)-H29</f>
        <v/>
      </c>
      <c r="E29" s="9">
        <f>MAX(0,$G$1-MIN($D$2,B28*(1+$C$2/12))-MIN($D$3,C28*(1+$C$3/12))-MIN($D$4,D28*(1+$C$4/12)))</f>
        <v/>
      </c>
      <c r="F29" s="9">
        <f>MIN(B28*(1+$C$2/12),MIN($D$2,B28*(1+$C$2/12))+E29)</f>
        <v/>
      </c>
      <c r="G29" s="9">
        <f>MIN(C28*(1+$C$3/12),MIN($D$3,C28*(1+$C$3/12))+IF(B28&lt;0.005,E29,0))</f>
        <v/>
      </c>
      <c r="H29" s="9">
        <f>MIN(D28*(1+$C$4/12),MIN($D$4,D28*(1+$C$4/12))+IF(AND(B28&lt;0.005,C28&lt;0.005),E29,0))</f>
        <v/>
      </c>
      <c r="I29" s="9">
        <f>B28*$C$2/12+C28*$C$3/12+D28*$C$4/12</f>
        <v/>
      </c>
      <c r="J29" s="9">
        <f>SUM(B29:D29)</f>
        <v/>
      </c>
    </row>
    <row r="30">
      <c r="A30">
        <f>A29+1</f>
        <v/>
      </c>
      <c r="B30" s="9">
        <f>B29*(1+$C$2/12)-F30</f>
        <v/>
      </c>
      <c r="C30" s="9">
        <f>C29*(1+$C$3/12)-G30</f>
        <v/>
      </c>
      <c r="D30" s="9">
        <f>D29*(1+$C$4/12)-H30</f>
        <v/>
      </c>
      <c r="E30" s="9">
        <f>MAX(0,$G$1-MIN($D$2,B29*(1+$C$2/12))-MIN($D$3,C29*(1+$C$3/12))-MIN($D$4,D29*(1+$C$4/12)))</f>
        <v/>
      </c>
      <c r="F30" s="9">
        <f>MIN(B29*(1+$C$2/12),MIN($D$2,B29*(1+$C$2/12))+E30)</f>
        <v/>
      </c>
      <c r="G30" s="9">
        <f>MIN(C29*(1+$C$3/12),MIN($D$3,C29*(1+$C$3/12))+IF(B29&lt;0.005,E30,0))</f>
        <v/>
      </c>
      <c r="H30" s="9">
        <f>MIN(D29*(1+$C$4/12),MIN($D$4,D29*(1+$C$4/12))+IF(AND(B29&lt;0.005,C29&lt;0.005),E30,0))</f>
        <v/>
      </c>
      <c r="I30" s="9">
        <f>B29*$C$2/12+C29*$C$3/12+D29*$C$4/12</f>
        <v/>
      </c>
      <c r="J30" s="9">
        <f>SUM(B30:D30)</f>
        <v/>
      </c>
    </row>
    <row r="31">
      <c r="A31">
        <f>A30+1</f>
        <v/>
      </c>
      <c r="B31" s="9">
        <f>B30*(1+$C$2/12)-F31</f>
        <v/>
      </c>
      <c r="C31" s="9">
        <f>C30*(1+$C$3/12)-G31</f>
        <v/>
      </c>
      <c r="D31" s="9">
        <f>D30*(1+$C$4/12)-H31</f>
        <v/>
      </c>
      <c r="E31" s="9">
        <f>MAX(0,$G$1-MIN($D$2,B30*(1+$C$2/12))-MIN($D$3,C30*(1+$C$3/12))-MIN($D$4,D30*(1+$C$4/12)))</f>
        <v/>
      </c>
      <c r="F31" s="9">
        <f>MIN(B30*(1+$C$2/12),MIN($D$2,B30*(1+$C$2/12))+E31)</f>
        <v/>
      </c>
      <c r="G31" s="9">
        <f>MIN(C30*(1+$C$3/12),MIN($D$3,C30*(1+$C$3/12))+IF(B30&lt;0.005,E31,0))</f>
        <v/>
      </c>
      <c r="H31" s="9">
        <f>MIN(D30*(1+$C$4/12),MIN($D$4,D30*(1+$C$4/12))+IF(AND(B30&lt;0.005,C30&lt;0.005),E31,0))</f>
        <v/>
      </c>
      <c r="I31" s="9">
        <f>B30*$C$2/12+C30*$C$3/12+D30*$C$4/12</f>
        <v/>
      </c>
      <c r="J31" s="9">
        <f>SUM(B31:D31)</f>
        <v/>
      </c>
    </row>
    <row r="32">
      <c r="A32">
        <f>A31+1</f>
        <v/>
      </c>
      <c r="B32" s="9">
        <f>B31*(1+$C$2/12)-F32</f>
        <v/>
      </c>
      <c r="C32" s="9">
        <f>C31*(1+$C$3/12)-G32</f>
        <v/>
      </c>
      <c r="D32" s="9">
        <f>D31*(1+$C$4/12)-H32</f>
        <v/>
      </c>
      <c r="E32" s="9">
        <f>MAX(0,$G$1-MIN($D$2,B31*(1+$C$2/12))-MIN($D$3,C31*(1+$C$3/12))-MIN($D$4,D31*(1+$C$4/12)))</f>
        <v/>
      </c>
      <c r="F32" s="9">
        <f>MIN(B31*(1+$C$2/12),MIN($D$2,B31*(1+$C$2/12))+E32)</f>
        <v/>
      </c>
      <c r="G32" s="9">
        <f>MIN(C31*(1+$C$3/12),MIN($D$3,C31*(1+$C$3/12))+IF(B31&lt;0.005,E32,0))</f>
        <v/>
      </c>
      <c r="H32" s="9">
        <f>MIN(D31*(1+$C$4/12),MIN($D$4,D31*(1+$C$4/12))+IF(AND(B31&lt;0.005,C31&lt;0.005),E32,0))</f>
        <v/>
      </c>
      <c r="I32" s="9">
        <f>B31*$C$2/12+C31*$C$3/12+D31*$C$4/12</f>
        <v/>
      </c>
      <c r="J32" s="9">
        <f>SUM(B32:D32)</f>
        <v/>
      </c>
    </row>
    <row r="33">
      <c r="A33">
        <f>A32+1</f>
        <v/>
      </c>
      <c r="B33" s="9">
        <f>B32*(1+$C$2/12)-F33</f>
        <v/>
      </c>
      <c r="C33" s="9">
        <f>C32*(1+$C$3/12)-G33</f>
        <v/>
      </c>
      <c r="D33" s="9">
        <f>D32*(1+$C$4/12)-H33</f>
        <v/>
      </c>
      <c r="E33" s="9">
        <f>MAX(0,$G$1-MIN($D$2,B32*(1+$C$2/12))-MIN($D$3,C32*(1+$C$3/12))-MIN($D$4,D32*(1+$C$4/12)))</f>
        <v/>
      </c>
      <c r="F33" s="9">
        <f>MIN(B32*(1+$C$2/12),MIN($D$2,B32*(1+$C$2/12))+E33)</f>
        <v/>
      </c>
      <c r="G33" s="9">
        <f>MIN(C32*(1+$C$3/12),MIN($D$3,C32*(1+$C$3/12))+IF(B32&lt;0.005,E33,0))</f>
        <v/>
      </c>
      <c r="H33" s="9">
        <f>MIN(D32*(1+$C$4/12),MIN($D$4,D32*(1+$C$4/12))+IF(AND(B32&lt;0.005,C32&lt;0.005),E33,0))</f>
        <v/>
      </c>
      <c r="I33" s="9">
        <f>B32*$C$2/12+C32*$C$3/12+D32*$C$4/12</f>
        <v/>
      </c>
      <c r="J33" s="9">
        <f>SUM(B33:D33)</f>
        <v/>
      </c>
    </row>
    <row r="34">
      <c r="A34">
        <f>A33+1</f>
        <v/>
      </c>
      <c r="B34" s="9">
        <f>B33*(1+$C$2/12)-F34</f>
        <v/>
      </c>
      <c r="C34" s="9">
        <f>C33*(1+$C$3/12)-G34</f>
        <v/>
      </c>
      <c r="D34" s="9">
        <f>D33*(1+$C$4/12)-H34</f>
        <v/>
      </c>
      <c r="E34" s="9">
        <f>MAX(0,$G$1-MIN($D$2,B33*(1+$C$2/12))-MIN($D$3,C33*(1+$C$3/12))-MIN($D$4,D33*(1+$C$4/12)))</f>
        <v/>
      </c>
      <c r="F34" s="9">
        <f>MIN(B33*(1+$C$2/12),MIN($D$2,B33*(1+$C$2/12))+E34)</f>
        <v/>
      </c>
      <c r="G34" s="9">
        <f>MIN(C33*(1+$C$3/12),MIN($D$3,C33*(1+$C$3/12))+IF(B33&lt;0.005,E34,0))</f>
        <v/>
      </c>
      <c r="H34" s="9">
        <f>MIN(D33*(1+$C$4/12),MIN($D$4,D33*(1+$C$4/12))+IF(AND(B33&lt;0.005,C33&lt;0.005),E34,0))</f>
        <v/>
      </c>
      <c r="I34" s="9">
        <f>B33*$C$2/12+C33*$C$3/12+D33*$C$4/12</f>
        <v/>
      </c>
      <c r="J34" s="9">
        <f>SUM(B34:D34)</f>
        <v/>
      </c>
    </row>
    <row r="35">
      <c r="A35">
        <f>A34+1</f>
        <v/>
      </c>
      <c r="B35" s="9">
        <f>B34*(1+$C$2/12)-F35</f>
        <v/>
      </c>
      <c r="C35" s="9">
        <f>C34*(1+$C$3/12)-G35</f>
        <v/>
      </c>
      <c r="D35" s="9">
        <f>D34*(1+$C$4/12)-H35</f>
        <v/>
      </c>
      <c r="E35" s="9">
        <f>MAX(0,$G$1-MIN($D$2,B34*(1+$C$2/12))-MIN($D$3,C34*(1+$C$3/12))-MIN($D$4,D34*(1+$C$4/12)))</f>
        <v/>
      </c>
      <c r="F35" s="9">
        <f>MIN(B34*(1+$C$2/12),MIN($D$2,B34*(1+$C$2/12))+E35)</f>
        <v/>
      </c>
      <c r="G35" s="9">
        <f>MIN(C34*(1+$C$3/12),MIN($D$3,C34*(1+$C$3/12))+IF(B34&lt;0.005,E35,0))</f>
        <v/>
      </c>
      <c r="H35" s="9">
        <f>MIN(D34*(1+$C$4/12),MIN($D$4,D34*(1+$C$4/12))+IF(AND(B34&lt;0.005,C34&lt;0.005),E35,0))</f>
        <v/>
      </c>
      <c r="I35" s="9">
        <f>B34*$C$2/12+C34*$C$3/12+D34*$C$4/12</f>
        <v/>
      </c>
      <c r="J35" s="9">
        <f>SUM(B35:D35)</f>
        <v/>
      </c>
    </row>
    <row r="36">
      <c r="A36">
        <f>A35+1</f>
        <v/>
      </c>
      <c r="B36" s="9">
        <f>B35*(1+$C$2/12)-F36</f>
        <v/>
      </c>
      <c r="C36" s="9">
        <f>C35*(1+$C$3/12)-G36</f>
        <v/>
      </c>
      <c r="D36" s="9">
        <f>D35*(1+$C$4/12)-H36</f>
        <v/>
      </c>
      <c r="E36" s="9">
        <f>MAX(0,$G$1-MIN($D$2,B35*(1+$C$2/12))-MIN($D$3,C35*(1+$C$3/12))-MIN($D$4,D35*(1+$C$4/12)))</f>
        <v/>
      </c>
      <c r="F36" s="9">
        <f>MIN(B35*(1+$C$2/12),MIN($D$2,B35*(1+$C$2/12))+E36)</f>
        <v/>
      </c>
      <c r="G36" s="9">
        <f>MIN(C35*(1+$C$3/12),MIN($D$3,C35*(1+$C$3/12))+IF(B35&lt;0.005,E36,0))</f>
        <v/>
      </c>
      <c r="H36" s="9">
        <f>MIN(D35*(1+$C$4/12),MIN($D$4,D35*(1+$C$4/12))+IF(AND(B35&lt;0.005,C35&lt;0.005),E36,0))</f>
        <v/>
      </c>
      <c r="I36" s="9">
        <f>B35*$C$2/12+C35*$C$3/12+D35*$C$4/12</f>
        <v/>
      </c>
      <c r="J36" s="9">
        <f>SUM(B36:D36)</f>
        <v/>
      </c>
    </row>
    <row r="37">
      <c r="A37">
        <f>A36+1</f>
        <v/>
      </c>
      <c r="B37" s="9">
        <f>B36*(1+$C$2/12)-F37</f>
        <v/>
      </c>
      <c r="C37" s="9">
        <f>C36*(1+$C$3/12)-G37</f>
        <v/>
      </c>
      <c r="D37" s="9">
        <f>D36*(1+$C$4/12)-H37</f>
        <v/>
      </c>
      <c r="E37" s="9">
        <f>MAX(0,$G$1-MIN($D$2,B36*(1+$C$2/12))-MIN($D$3,C36*(1+$C$3/12))-MIN($D$4,D36*(1+$C$4/12)))</f>
        <v/>
      </c>
      <c r="F37" s="9">
        <f>MIN(B36*(1+$C$2/12),MIN($D$2,B36*(1+$C$2/12))+E37)</f>
        <v/>
      </c>
      <c r="G37" s="9">
        <f>MIN(C36*(1+$C$3/12),MIN($D$3,C36*(1+$C$3/12))+IF(B36&lt;0.005,E37,0))</f>
        <v/>
      </c>
      <c r="H37" s="9">
        <f>MIN(D36*(1+$C$4/12),MIN($D$4,D36*(1+$C$4/12))+IF(AND(B36&lt;0.005,C36&lt;0.005),E37,0))</f>
        <v/>
      </c>
      <c r="I37" s="9">
        <f>B36*$C$2/12+C36*$C$3/12+D36*$C$4/12</f>
        <v/>
      </c>
      <c r="J37" s="9">
        <f>SUM(B37:D37)</f>
        <v/>
      </c>
    </row>
    <row r="38">
      <c r="A38">
        <f>A37+1</f>
        <v/>
      </c>
      <c r="B38" s="9">
        <f>B37*(1+$C$2/12)-F38</f>
        <v/>
      </c>
      <c r="C38" s="9">
        <f>C37*(1+$C$3/12)-G38</f>
        <v/>
      </c>
      <c r="D38" s="9">
        <f>D37*(1+$C$4/12)-H38</f>
        <v/>
      </c>
      <c r="E38" s="9">
        <f>MAX(0,$G$1-MIN($D$2,B37*(1+$C$2/12))-MIN($D$3,C37*(1+$C$3/12))-MIN($D$4,D37*(1+$C$4/12)))</f>
        <v/>
      </c>
      <c r="F38" s="9">
        <f>MIN(B37*(1+$C$2/12),MIN($D$2,B37*(1+$C$2/12))+E38)</f>
        <v/>
      </c>
      <c r="G38" s="9">
        <f>MIN(C37*(1+$C$3/12),MIN($D$3,C37*(1+$C$3/12))+IF(B37&lt;0.005,E38,0))</f>
        <v/>
      </c>
      <c r="H38" s="9">
        <f>MIN(D37*(1+$C$4/12),MIN($D$4,D37*(1+$C$4/12))+IF(AND(B37&lt;0.005,C37&lt;0.005),E38,0))</f>
        <v/>
      </c>
      <c r="I38" s="9">
        <f>B37*$C$2/12+C37*$C$3/12+D37*$C$4/12</f>
        <v/>
      </c>
      <c r="J38" s="9">
        <f>SUM(B38:D38)</f>
        <v/>
      </c>
    </row>
    <row r="39">
      <c r="A39">
        <f>A38+1</f>
        <v/>
      </c>
      <c r="B39" s="9">
        <f>B38*(1+$C$2/12)-F39</f>
        <v/>
      </c>
      <c r="C39" s="9">
        <f>C38*(1+$C$3/12)-G39</f>
        <v/>
      </c>
      <c r="D39" s="9">
        <f>D38*(1+$C$4/12)-H39</f>
        <v/>
      </c>
      <c r="E39" s="9">
        <f>MAX(0,$G$1-MIN($D$2,B38*(1+$C$2/12))-MIN($D$3,C38*(1+$C$3/12))-MIN($D$4,D38*(1+$C$4/12)))</f>
        <v/>
      </c>
      <c r="F39" s="9">
        <f>MIN(B38*(1+$C$2/12),MIN($D$2,B38*(1+$C$2/12))+E39)</f>
        <v/>
      </c>
      <c r="G39" s="9">
        <f>MIN(C38*(1+$C$3/12),MIN($D$3,C38*(1+$C$3/12))+IF(B38&lt;0.005,E39,0))</f>
        <v/>
      </c>
      <c r="H39" s="9">
        <f>MIN(D38*(1+$C$4/12),MIN($D$4,D38*(1+$C$4/12))+IF(AND(B38&lt;0.005,C38&lt;0.005),E39,0))</f>
        <v/>
      </c>
      <c r="I39" s="9">
        <f>B38*$C$2/12+C38*$C$3/12+D38*$C$4/12</f>
        <v/>
      </c>
      <c r="J39" s="9">
        <f>SUM(B39:D39)</f>
        <v/>
      </c>
    </row>
    <row r="40">
      <c r="A40">
        <f>A39+1</f>
        <v/>
      </c>
      <c r="B40" s="9">
        <f>B39*(1+$C$2/12)-F40</f>
        <v/>
      </c>
      <c r="C40" s="9">
        <f>C39*(1+$C$3/12)-G40</f>
        <v/>
      </c>
      <c r="D40" s="9">
        <f>D39*(1+$C$4/12)-H40</f>
        <v/>
      </c>
      <c r="E40" s="9">
        <f>MAX(0,$G$1-MIN($D$2,B39*(1+$C$2/12))-MIN($D$3,C39*(1+$C$3/12))-MIN($D$4,D39*(1+$C$4/12)))</f>
        <v/>
      </c>
      <c r="F40" s="9">
        <f>MIN(B39*(1+$C$2/12),MIN($D$2,B39*(1+$C$2/12))+E40)</f>
        <v/>
      </c>
      <c r="G40" s="9">
        <f>MIN(C39*(1+$C$3/12),MIN($D$3,C39*(1+$C$3/12))+IF(B39&lt;0.005,E40,0))</f>
        <v/>
      </c>
      <c r="H40" s="9">
        <f>MIN(D39*(1+$C$4/12),MIN($D$4,D39*(1+$C$4/12))+IF(AND(B39&lt;0.005,C39&lt;0.005),E40,0))</f>
        <v/>
      </c>
      <c r="I40" s="9">
        <f>B39*$C$2/12+C39*$C$3/12+D39*$C$4/12</f>
        <v/>
      </c>
      <c r="J40" s="9">
        <f>SUM(B40:D40)</f>
        <v/>
      </c>
    </row>
    <row r="41">
      <c r="A41">
        <f>A40+1</f>
        <v/>
      </c>
      <c r="B41" s="9">
        <f>B40*(1+$C$2/12)-F41</f>
        <v/>
      </c>
      <c r="C41" s="9">
        <f>C40*(1+$C$3/12)-G41</f>
        <v/>
      </c>
      <c r="D41" s="9">
        <f>D40*(1+$C$4/12)-H41</f>
        <v/>
      </c>
      <c r="E41" s="9">
        <f>MAX(0,$G$1-MIN($D$2,B40*(1+$C$2/12))-MIN($D$3,C40*(1+$C$3/12))-MIN($D$4,D40*(1+$C$4/12)))</f>
        <v/>
      </c>
      <c r="F41" s="9">
        <f>MIN(B40*(1+$C$2/12),MIN($D$2,B40*(1+$C$2/12))+E41)</f>
        <v/>
      </c>
      <c r="G41" s="9">
        <f>MIN(C40*(1+$C$3/12),MIN($D$3,C40*(1+$C$3/12))+IF(B40&lt;0.005,E41,0))</f>
        <v/>
      </c>
      <c r="H41" s="9">
        <f>MIN(D40*(1+$C$4/12),MIN($D$4,D40*(1+$C$4/12))+IF(AND(B40&lt;0.005,C40&lt;0.005),E41,0))</f>
        <v/>
      </c>
      <c r="I41" s="9">
        <f>B40*$C$2/12+C40*$C$3/12+D40*$C$4/12</f>
        <v/>
      </c>
      <c r="J41" s="9">
        <f>SUM(B41:D41)</f>
        <v/>
      </c>
    </row>
    <row r="42">
      <c r="A42">
        <f>A41+1</f>
        <v/>
      </c>
      <c r="B42" s="9">
        <f>B41*(1+$C$2/12)-F42</f>
        <v/>
      </c>
      <c r="C42" s="9">
        <f>C41*(1+$C$3/12)-G42</f>
        <v/>
      </c>
      <c r="D42" s="9">
        <f>D41*(1+$C$4/12)-H42</f>
        <v/>
      </c>
      <c r="E42" s="9">
        <f>MAX(0,$G$1-MIN($D$2,B41*(1+$C$2/12))-MIN($D$3,C41*(1+$C$3/12))-MIN($D$4,D41*(1+$C$4/12)))</f>
        <v/>
      </c>
      <c r="F42" s="9">
        <f>MIN(B41*(1+$C$2/12),MIN($D$2,B41*(1+$C$2/12))+E42)</f>
        <v/>
      </c>
      <c r="G42" s="9">
        <f>MIN(C41*(1+$C$3/12),MIN($D$3,C41*(1+$C$3/12))+IF(B41&lt;0.005,E42,0))</f>
        <v/>
      </c>
      <c r="H42" s="9">
        <f>MIN(D41*(1+$C$4/12),MIN($D$4,D41*(1+$C$4/12))+IF(AND(B41&lt;0.005,C41&lt;0.005),E42,0))</f>
        <v/>
      </c>
      <c r="I42" s="9">
        <f>B41*$C$2/12+C41*$C$3/12+D41*$C$4/12</f>
        <v/>
      </c>
      <c r="J42" s="9">
        <f>SUM(B42:D42)</f>
        <v/>
      </c>
    </row>
    <row r="43">
      <c r="A43">
        <f>A42+1</f>
        <v/>
      </c>
      <c r="B43" s="9">
        <f>B42*(1+$C$2/12)-F43</f>
        <v/>
      </c>
      <c r="C43" s="9">
        <f>C42*(1+$C$3/12)-G43</f>
        <v/>
      </c>
      <c r="D43" s="9">
        <f>D42*(1+$C$4/12)-H43</f>
        <v/>
      </c>
      <c r="E43" s="9">
        <f>MAX(0,$G$1-MIN($D$2,B42*(1+$C$2/12))-MIN($D$3,C42*(1+$C$3/12))-MIN($D$4,D42*(1+$C$4/12)))</f>
        <v/>
      </c>
      <c r="F43" s="9">
        <f>MIN(B42*(1+$C$2/12),MIN($D$2,B42*(1+$C$2/12))+E43)</f>
        <v/>
      </c>
      <c r="G43" s="9">
        <f>MIN(C42*(1+$C$3/12),MIN($D$3,C42*(1+$C$3/12))+IF(B42&lt;0.005,E43,0))</f>
        <v/>
      </c>
      <c r="H43" s="9">
        <f>MIN(D42*(1+$C$4/12),MIN($D$4,D42*(1+$C$4/12))+IF(AND(B42&lt;0.005,C42&lt;0.005),E43,0))</f>
        <v/>
      </c>
      <c r="I43" s="9">
        <f>B42*$C$2/12+C42*$C$3/12+D42*$C$4/12</f>
        <v/>
      </c>
      <c r="J43" s="9">
        <f>SUM(B43:D43)</f>
        <v/>
      </c>
    </row>
    <row r="44">
      <c r="A44">
        <f>A43+1</f>
        <v/>
      </c>
      <c r="B44" s="9">
        <f>B43*(1+$C$2/12)-F44</f>
        <v/>
      </c>
      <c r="C44" s="9">
        <f>C43*(1+$C$3/12)-G44</f>
        <v/>
      </c>
      <c r="D44" s="9">
        <f>D43*(1+$C$4/12)-H44</f>
        <v/>
      </c>
      <c r="E44" s="9">
        <f>MAX(0,$G$1-MIN($D$2,B43*(1+$C$2/12))-MIN($D$3,C43*(1+$C$3/12))-MIN($D$4,D43*(1+$C$4/12)))</f>
        <v/>
      </c>
      <c r="F44" s="9">
        <f>MIN(B43*(1+$C$2/12),MIN($D$2,B43*(1+$C$2/12))+E44)</f>
        <v/>
      </c>
      <c r="G44" s="9">
        <f>MIN(C43*(1+$C$3/12),MIN($D$3,C43*(1+$C$3/12))+IF(B43&lt;0.005,E44,0))</f>
        <v/>
      </c>
      <c r="H44" s="9">
        <f>MIN(D43*(1+$C$4/12),MIN($D$4,D43*(1+$C$4/12))+IF(AND(B43&lt;0.005,C43&lt;0.005),E44,0))</f>
        <v/>
      </c>
      <c r="I44" s="9">
        <f>B43*$C$2/12+C43*$C$3/12+D43*$C$4/12</f>
        <v/>
      </c>
      <c r="J44" s="9">
        <f>SUM(B44:D44)</f>
        <v/>
      </c>
    </row>
    <row r="45">
      <c r="A45">
        <f>A44+1</f>
        <v/>
      </c>
      <c r="B45" s="9">
        <f>B44*(1+$C$2/12)-F45</f>
        <v/>
      </c>
      <c r="C45" s="9">
        <f>C44*(1+$C$3/12)-G45</f>
        <v/>
      </c>
      <c r="D45" s="9">
        <f>D44*(1+$C$4/12)-H45</f>
        <v/>
      </c>
      <c r="E45" s="9">
        <f>MAX(0,$G$1-MIN($D$2,B44*(1+$C$2/12))-MIN($D$3,C44*(1+$C$3/12))-MIN($D$4,D44*(1+$C$4/12)))</f>
        <v/>
      </c>
      <c r="F45" s="9">
        <f>MIN(B44*(1+$C$2/12),MIN($D$2,B44*(1+$C$2/12))+E45)</f>
        <v/>
      </c>
      <c r="G45" s="9">
        <f>MIN(C44*(1+$C$3/12),MIN($D$3,C44*(1+$C$3/12))+IF(B44&lt;0.005,E45,0))</f>
        <v/>
      </c>
      <c r="H45" s="9">
        <f>MIN(D44*(1+$C$4/12),MIN($D$4,D44*(1+$C$4/12))+IF(AND(B44&lt;0.005,C44&lt;0.005),E45,0))</f>
        <v/>
      </c>
      <c r="I45" s="9">
        <f>B44*$C$2/12+C44*$C$3/12+D44*$C$4/12</f>
        <v/>
      </c>
      <c r="J45" s="9">
        <f>SUM(B45:D45)</f>
        <v/>
      </c>
    </row>
    <row r="46">
      <c r="A46">
        <f>A45+1</f>
        <v/>
      </c>
      <c r="B46" s="9">
        <f>B45*(1+$C$2/12)-F46</f>
        <v/>
      </c>
      <c r="C46" s="9">
        <f>C45*(1+$C$3/12)-G46</f>
        <v/>
      </c>
      <c r="D46" s="9">
        <f>D45*(1+$C$4/12)-H46</f>
        <v/>
      </c>
      <c r="E46" s="9">
        <f>MAX(0,$G$1-MIN($D$2,B45*(1+$C$2/12))-MIN($D$3,C45*(1+$C$3/12))-MIN($D$4,D45*(1+$C$4/12)))</f>
        <v/>
      </c>
      <c r="F46" s="9">
        <f>MIN(B45*(1+$C$2/12),MIN($D$2,B45*(1+$C$2/12))+E46)</f>
        <v/>
      </c>
      <c r="G46" s="9">
        <f>MIN(C45*(1+$C$3/12),MIN($D$3,C45*(1+$C$3/12))+IF(B45&lt;0.005,E46,0))</f>
        <v/>
      </c>
      <c r="H46" s="9">
        <f>MIN(D45*(1+$C$4/12),MIN($D$4,D45*(1+$C$4/12))+IF(AND(B45&lt;0.005,C45&lt;0.005),E46,0))</f>
        <v/>
      </c>
      <c r="I46" s="9">
        <f>B45*$C$2/12+C45*$C$3/12+D45*$C$4/12</f>
        <v/>
      </c>
      <c r="J46" s="9">
        <f>SUM(B46:D46)</f>
        <v/>
      </c>
    </row>
    <row r="47">
      <c r="A47">
        <f>A46+1</f>
        <v/>
      </c>
      <c r="B47" s="9">
        <f>B46*(1+$C$2/12)-F47</f>
        <v/>
      </c>
      <c r="C47" s="9">
        <f>C46*(1+$C$3/12)-G47</f>
        <v/>
      </c>
      <c r="D47" s="9">
        <f>D46*(1+$C$4/12)-H47</f>
        <v/>
      </c>
      <c r="E47" s="9">
        <f>MAX(0,$G$1-MIN($D$2,B46*(1+$C$2/12))-MIN($D$3,C46*(1+$C$3/12))-MIN($D$4,D46*(1+$C$4/12)))</f>
        <v/>
      </c>
      <c r="F47" s="9">
        <f>MIN(B46*(1+$C$2/12),MIN($D$2,B46*(1+$C$2/12))+E47)</f>
        <v/>
      </c>
      <c r="G47" s="9">
        <f>MIN(C46*(1+$C$3/12),MIN($D$3,C46*(1+$C$3/12))+IF(B46&lt;0.005,E47,0))</f>
        <v/>
      </c>
      <c r="H47" s="9">
        <f>MIN(D46*(1+$C$4/12),MIN($D$4,D46*(1+$C$4/12))+IF(AND(B46&lt;0.005,C46&lt;0.005),E47,0))</f>
        <v/>
      </c>
      <c r="I47" s="9">
        <f>B46*$C$2/12+C46*$C$3/12+D46*$C$4/12</f>
        <v/>
      </c>
      <c r="J47" s="9">
        <f>SUM(B47:D47)</f>
        <v/>
      </c>
    </row>
    <row r="48">
      <c r="A48">
        <f>A47+1</f>
        <v/>
      </c>
      <c r="B48" s="9">
        <f>B47*(1+$C$2/12)-F48</f>
        <v/>
      </c>
      <c r="C48" s="9">
        <f>C47*(1+$C$3/12)-G48</f>
        <v/>
      </c>
      <c r="D48" s="9">
        <f>D47*(1+$C$4/12)-H48</f>
        <v/>
      </c>
      <c r="E48" s="9">
        <f>MAX(0,$G$1-MIN($D$2,B47*(1+$C$2/12))-MIN($D$3,C47*(1+$C$3/12))-MIN($D$4,D47*(1+$C$4/12)))</f>
        <v/>
      </c>
      <c r="F48" s="9">
        <f>MIN(B47*(1+$C$2/12),MIN($D$2,B47*(1+$C$2/12))+E48)</f>
        <v/>
      </c>
      <c r="G48" s="9">
        <f>MIN(C47*(1+$C$3/12),MIN($D$3,C47*(1+$C$3/12))+IF(B47&lt;0.005,E48,0))</f>
        <v/>
      </c>
      <c r="H48" s="9">
        <f>MIN(D47*(1+$C$4/12),MIN($D$4,D47*(1+$C$4/12))+IF(AND(B47&lt;0.005,C47&lt;0.005),E48,0))</f>
        <v/>
      </c>
      <c r="I48" s="9">
        <f>B47*$C$2/12+C47*$C$3/12+D47*$C$4/12</f>
        <v/>
      </c>
      <c r="J48" s="9">
        <f>SUM(B48:D48)</f>
        <v/>
      </c>
    </row>
    <row r="49">
      <c r="A49">
        <f>A48+1</f>
        <v/>
      </c>
      <c r="B49" s="9">
        <f>B48*(1+$C$2/12)-F49</f>
        <v/>
      </c>
      <c r="C49" s="9">
        <f>C48*(1+$C$3/12)-G49</f>
        <v/>
      </c>
      <c r="D49" s="9">
        <f>D48*(1+$C$4/12)-H49</f>
        <v/>
      </c>
      <c r="E49" s="9">
        <f>MAX(0,$G$1-MIN($D$2,B48*(1+$C$2/12))-MIN($D$3,C48*(1+$C$3/12))-MIN($D$4,D48*(1+$C$4/12)))</f>
        <v/>
      </c>
      <c r="F49" s="9">
        <f>MIN(B48*(1+$C$2/12),MIN($D$2,B48*(1+$C$2/12))+E49)</f>
        <v/>
      </c>
      <c r="G49" s="9">
        <f>MIN(C48*(1+$C$3/12),MIN($D$3,C48*(1+$C$3/12))+IF(B48&lt;0.005,E49,0))</f>
        <v/>
      </c>
      <c r="H49" s="9">
        <f>MIN(D48*(1+$C$4/12),MIN($D$4,D48*(1+$C$4/12))+IF(AND(B48&lt;0.005,C48&lt;0.005),E49,0))</f>
        <v/>
      </c>
      <c r="I49" s="9">
        <f>B48*$C$2/12+C48*$C$3/12+D48*$C$4/12</f>
        <v/>
      </c>
      <c r="J49" s="9">
        <f>SUM(B49:D49)</f>
        <v/>
      </c>
    </row>
    <row r="50">
      <c r="A50">
        <f>A49+1</f>
        <v/>
      </c>
      <c r="B50" s="9">
        <f>B49*(1+$C$2/12)-F50</f>
        <v/>
      </c>
      <c r="C50" s="9">
        <f>C49*(1+$C$3/12)-G50</f>
        <v/>
      </c>
      <c r="D50" s="9">
        <f>D49*(1+$C$4/12)-H50</f>
        <v/>
      </c>
      <c r="E50" s="9">
        <f>MAX(0,$G$1-MIN($D$2,B49*(1+$C$2/12))-MIN($D$3,C49*(1+$C$3/12))-MIN($D$4,D49*(1+$C$4/12)))</f>
        <v/>
      </c>
      <c r="F50" s="9">
        <f>MIN(B49*(1+$C$2/12),MIN($D$2,B49*(1+$C$2/12))+E50)</f>
        <v/>
      </c>
      <c r="G50" s="9">
        <f>MIN(C49*(1+$C$3/12),MIN($D$3,C49*(1+$C$3/12))+IF(B49&lt;0.005,E50,0))</f>
        <v/>
      </c>
      <c r="H50" s="9">
        <f>MIN(D49*(1+$C$4/12),MIN($D$4,D49*(1+$C$4/12))+IF(AND(B49&lt;0.005,C49&lt;0.005),E50,0))</f>
        <v/>
      </c>
      <c r="I50" s="9">
        <f>B49*$C$2/12+C49*$C$3/12+D49*$C$4/12</f>
        <v/>
      </c>
      <c r="J50" s="9">
        <f>SUM(B50:D50)</f>
        <v/>
      </c>
    </row>
    <row r="51">
      <c r="A51">
        <f>A50+1</f>
        <v/>
      </c>
      <c r="B51" s="9">
        <f>B50*(1+$C$2/12)-F51</f>
        <v/>
      </c>
      <c r="C51" s="9">
        <f>C50*(1+$C$3/12)-G51</f>
        <v/>
      </c>
      <c r="D51" s="9">
        <f>D50*(1+$C$4/12)-H51</f>
        <v/>
      </c>
      <c r="E51" s="9">
        <f>MAX(0,$G$1-MIN($D$2,B50*(1+$C$2/12))-MIN($D$3,C50*(1+$C$3/12))-MIN($D$4,D50*(1+$C$4/12)))</f>
        <v/>
      </c>
      <c r="F51" s="9">
        <f>MIN(B50*(1+$C$2/12),MIN($D$2,B50*(1+$C$2/12))+E51)</f>
        <v/>
      </c>
      <c r="G51" s="9">
        <f>MIN(C50*(1+$C$3/12),MIN($D$3,C50*(1+$C$3/12))+IF(B50&lt;0.005,E51,0))</f>
        <v/>
      </c>
      <c r="H51" s="9">
        <f>MIN(D50*(1+$C$4/12),MIN($D$4,D50*(1+$C$4/12))+IF(AND(B50&lt;0.005,C50&lt;0.005),E51,0))</f>
        <v/>
      </c>
      <c r="I51" s="9">
        <f>B50*$C$2/12+C50*$C$3/12+D50*$C$4/12</f>
        <v/>
      </c>
      <c r="J51" s="9">
        <f>SUM(B51:D51)</f>
        <v/>
      </c>
    </row>
    <row r="52">
      <c r="A52">
        <f>A51+1</f>
        <v/>
      </c>
      <c r="B52" s="9">
        <f>B51*(1+$C$2/12)-F52</f>
        <v/>
      </c>
      <c r="C52" s="9">
        <f>C51*(1+$C$3/12)-G52</f>
        <v/>
      </c>
      <c r="D52" s="9">
        <f>D51*(1+$C$4/12)-H52</f>
        <v/>
      </c>
      <c r="E52" s="9">
        <f>MAX(0,$G$1-MIN($D$2,B51*(1+$C$2/12))-MIN($D$3,C51*(1+$C$3/12))-MIN($D$4,D51*(1+$C$4/12)))</f>
        <v/>
      </c>
      <c r="F52" s="9">
        <f>MIN(B51*(1+$C$2/12),MIN($D$2,B51*(1+$C$2/12))+E52)</f>
        <v/>
      </c>
      <c r="G52" s="9">
        <f>MIN(C51*(1+$C$3/12),MIN($D$3,C51*(1+$C$3/12))+IF(B51&lt;0.005,E52,0))</f>
        <v/>
      </c>
      <c r="H52" s="9">
        <f>MIN(D51*(1+$C$4/12),MIN($D$4,D51*(1+$C$4/12))+IF(AND(B51&lt;0.005,C51&lt;0.005),E52,0))</f>
        <v/>
      </c>
      <c r="I52" s="9">
        <f>B51*$C$2/12+C51*$C$3/12+D51*$C$4/12</f>
        <v/>
      </c>
      <c r="J52" s="9">
        <f>SUM(B52:D52)</f>
        <v/>
      </c>
    </row>
    <row r="53">
      <c r="A53">
        <f>A52+1</f>
        <v/>
      </c>
      <c r="B53" s="9">
        <f>B52*(1+$C$2/12)-F53</f>
        <v/>
      </c>
      <c r="C53" s="9">
        <f>C52*(1+$C$3/12)-G53</f>
        <v/>
      </c>
      <c r="D53" s="9">
        <f>D52*(1+$C$4/12)-H53</f>
        <v/>
      </c>
      <c r="E53" s="9">
        <f>MAX(0,$G$1-MIN($D$2,B52*(1+$C$2/12))-MIN($D$3,C52*(1+$C$3/12))-MIN($D$4,D52*(1+$C$4/12)))</f>
        <v/>
      </c>
      <c r="F53" s="9">
        <f>MIN(B52*(1+$C$2/12),MIN($D$2,B52*(1+$C$2/12))+E53)</f>
        <v/>
      </c>
      <c r="G53" s="9">
        <f>MIN(C52*(1+$C$3/12),MIN($D$3,C52*(1+$C$3/12))+IF(B52&lt;0.005,E53,0))</f>
        <v/>
      </c>
      <c r="H53" s="9">
        <f>MIN(D52*(1+$C$4/12),MIN($D$4,D52*(1+$C$4/12))+IF(AND(B52&lt;0.005,C52&lt;0.005),E53,0))</f>
        <v/>
      </c>
      <c r="I53" s="9">
        <f>B52*$C$2/12+C52*$C$3/12+D52*$C$4/12</f>
        <v/>
      </c>
      <c r="J53" s="9">
        <f>SUM(B53:D53)</f>
        <v/>
      </c>
    </row>
    <row r="54">
      <c r="A54">
        <f>A53+1</f>
        <v/>
      </c>
      <c r="B54" s="9">
        <f>B53*(1+$C$2/12)-F54</f>
        <v/>
      </c>
      <c r="C54" s="9">
        <f>C53*(1+$C$3/12)-G54</f>
        <v/>
      </c>
      <c r="D54" s="9">
        <f>D53*(1+$C$4/12)-H54</f>
        <v/>
      </c>
      <c r="E54" s="9">
        <f>MAX(0,$G$1-MIN($D$2,B53*(1+$C$2/12))-MIN($D$3,C53*(1+$C$3/12))-MIN($D$4,D53*(1+$C$4/12)))</f>
        <v/>
      </c>
      <c r="F54" s="9">
        <f>MIN(B53*(1+$C$2/12),MIN($D$2,B53*(1+$C$2/12))+E54)</f>
        <v/>
      </c>
      <c r="G54" s="9">
        <f>MIN(C53*(1+$C$3/12),MIN($D$3,C53*(1+$C$3/12))+IF(B53&lt;0.005,E54,0))</f>
        <v/>
      </c>
      <c r="H54" s="9">
        <f>MIN(D53*(1+$C$4/12),MIN($D$4,D53*(1+$C$4/12))+IF(AND(B53&lt;0.005,C53&lt;0.005),E54,0))</f>
        <v/>
      </c>
      <c r="I54" s="9">
        <f>B53*$C$2/12+C53*$C$3/12+D53*$C$4/12</f>
        <v/>
      </c>
      <c r="J54" s="9">
        <f>SUM(B54:D54)</f>
        <v/>
      </c>
    </row>
    <row r="55">
      <c r="A55">
        <f>A54+1</f>
        <v/>
      </c>
      <c r="B55" s="9">
        <f>B54*(1+$C$2/12)-F55</f>
        <v/>
      </c>
      <c r="C55" s="9">
        <f>C54*(1+$C$3/12)-G55</f>
        <v/>
      </c>
      <c r="D55" s="9">
        <f>D54*(1+$C$4/12)-H55</f>
        <v/>
      </c>
      <c r="E55" s="9">
        <f>MAX(0,$G$1-MIN($D$2,B54*(1+$C$2/12))-MIN($D$3,C54*(1+$C$3/12))-MIN($D$4,D54*(1+$C$4/12)))</f>
        <v/>
      </c>
      <c r="F55" s="9">
        <f>MIN(B54*(1+$C$2/12),MIN($D$2,B54*(1+$C$2/12))+E55)</f>
        <v/>
      </c>
      <c r="G55" s="9">
        <f>MIN(C54*(1+$C$3/12),MIN($D$3,C54*(1+$C$3/12))+IF(B54&lt;0.005,E55,0))</f>
        <v/>
      </c>
      <c r="H55" s="9">
        <f>MIN(D54*(1+$C$4/12),MIN($D$4,D54*(1+$C$4/12))+IF(AND(B54&lt;0.005,C54&lt;0.005),E55,0))</f>
        <v/>
      </c>
      <c r="I55" s="9">
        <f>B54*$C$2/12+C54*$C$3/12+D54*$C$4/12</f>
        <v/>
      </c>
      <c r="J55" s="9">
        <f>SUM(B55:D55)</f>
        <v/>
      </c>
    </row>
    <row r="56">
      <c r="A56">
        <f>A55+1</f>
        <v/>
      </c>
      <c r="B56" s="9">
        <f>B55*(1+$C$2/12)-F56</f>
        <v/>
      </c>
      <c r="C56" s="9">
        <f>C55*(1+$C$3/12)-G56</f>
        <v/>
      </c>
      <c r="D56" s="9">
        <f>D55*(1+$C$4/12)-H56</f>
        <v/>
      </c>
      <c r="E56" s="9">
        <f>MAX(0,$G$1-MIN($D$2,B55*(1+$C$2/12))-MIN($D$3,C55*(1+$C$3/12))-MIN($D$4,D55*(1+$C$4/12)))</f>
        <v/>
      </c>
      <c r="F56" s="9">
        <f>MIN(B55*(1+$C$2/12),MIN($D$2,B55*(1+$C$2/12))+E56)</f>
        <v/>
      </c>
      <c r="G56" s="9">
        <f>MIN(C55*(1+$C$3/12),MIN($D$3,C55*(1+$C$3/12))+IF(B55&lt;0.005,E56,0))</f>
        <v/>
      </c>
      <c r="H56" s="9">
        <f>MIN(D55*(1+$C$4/12),MIN($D$4,D55*(1+$C$4/12))+IF(AND(B55&lt;0.005,C55&lt;0.005),E56,0))</f>
        <v/>
      </c>
      <c r="I56" s="9">
        <f>B55*$C$2/12+C55*$C$3/12+D55*$C$4/12</f>
        <v/>
      </c>
      <c r="J56" s="9">
        <f>SUM(B56:D56)</f>
        <v/>
      </c>
    </row>
    <row r="57">
      <c r="A57">
        <f>A56+1</f>
        <v/>
      </c>
      <c r="B57" s="9">
        <f>B56*(1+$C$2/12)-F57</f>
        <v/>
      </c>
      <c r="C57" s="9">
        <f>C56*(1+$C$3/12)-G57</f>
        <v/>
      </c>
      <c r="D57" s="9">
        <f>D56*(1+$C$4/12)-H57</f>
        <v/>
      </c>
      <c r="E57" s="9">
        <f>MAX(0,$G$1-MIN($D$2,B56*(1+$C$2/12))-MIN($D$3,C56*(1+$C$3/12))-MIN($D$4,D56*(1+$C$4/12)))</f>
        <v/>
      </c>
      <c r="F57" s="9">
        <f>MIN(B56*(1+$C$2/12),MIN($D$2,B56*(1+$C$2/12))+E57)</f>
        <v/>
      </c>
      <c r="G57" s="9">
        <f>MIN(C56*(1+$C$3/12),MIN($D$3,C56*(1+$C$3/12))+IF(B56&lt;0.005,E57,0))</f>
        <v/>
      </c>
      <c r="H57" s="9">
        <f>MIN(D56*(1+$C$4/12),MIN($D$4,D56*(1+$C$4/12))+IF(AND(B56&lt;0.005,C56&lt;0.005),E57,0))</f>
        <v/>
      </c>
      <c r="I57" s="9">
        <f>B56*$C$2/12+C56*$C$3/12+D56*$C$4/12</f>
        <v/>
      </c>
      <c r="J57" s="9">
        <f>SUM(B57:D57)</f>
        <v/>
      </c>
    </row>
    <row r="58">
      <c r="A58">
        <f>A57+1</f>
        <v/>
      </c>
      <c r="B58" s="9">
        <f>B57*(1+$C$2/12)-F58</f>
        <v/>
      </c>
      <c r="C58" s="9">
        <f>C57*(1+$C$3/12)-G58</f>
        <v/>
      </c>
      <c r="D58" s="9">
        <f>D57*(1+$C$4/12)-H58</f>
        <v/>
      </c>
      <c r="E58" s="9">
        <f>MAX(0,$G$1-MIN($D$2,B57*(1+$C$2/12))-MIN($D$3,C57*(1+$C$3/12))-MIN($D$4,D57*(1+$C$4/12)))</f>
        <v/>
      </c>
      <c r="F58" s="9">
        <f>MIN(B57*(1+$C$2/12),MIN($D$2,B57*(1+$C$2/12))+E58)</f>
        <v/>
      </c>
      <c r="G58" s="9">
        <f>MIN(C57*(1+$C$3/12),MIN($D$3,C57*(1+$C$3/12))+IF(B57&lt;0.005,E58,0))</f>
        <v/>
      </c>
      <c r="H58" s="9">
        <f>MIN(D57*(1+$C$4/12),MIN($D$4,D57*(1+$C$4/12))+IF(AND(B57&lt;0.005,C57&lt;0.005),E58,0))</f>
        <v/>
      </c>
      <c r="I58" s="9">
        <f>B57*$C$2/12+C57*$C$3/12+D57*$C$4/12</f>
        <v/>
      </c>
      <c r="J58" s="9">
        <f>SUM(B58:D58)</f>
        <v/>
      </c>
    </row>
    <row r="59">
      <c r="A59">
        <f>A58+1</f>
        <v/>
      </c>
      <c r="B59" s="9">
        <f>B58*(1+$C$2/12)-F59</f>
        <v/>
      </c>
      <c r="C59" s="9">
        <f>C58*(1+$C$3/12)-G59</f>
        <v/>
      </c>
      <c r="D59" s="9">
        <f>D58*(1+$C$4/12)-H59</f>
        <v/>
      </c>
      <c r="E59" s="9">
        <f>MAX(0,$G$1-MIN($D$2,B58*(1+$C$2/12))-MIN($D$3,C58*(1+$C$3/12))-MIN($D$4,D58*(1+$C$4/12)))</f>
        <v/>
      </c>
      <c r="F59" s="9">
        <f>MIN(B58*(1+$C$2/12),MIN($D$2,B58*(1+$C$2/12))+E59)</f>
        <v/>
      </c>
      <c r="G59" s="9">
        <f>MIN(C58*(1+$C$3/12),MIN($D$3,C58*(1+$C$3/12))+IF(B58&lt;0.005,E59,0))</f>
        <v/>
      </c>
      <c r="H59" s="9">
        <f>MIN(D58*(1+$C$4/12),MIN($D$4,D58*(1+$C$4/12))+IF(AND(B58&lt;0.005,C58&lt;0.005),E59,0))</f>
        <v/>
      </c>
      <c r="I59" s="9">
        <f>B58*$C$2/12+C58*$C$3/12+D58*$C$4/12</f>
        <v/>
      </c>
      <c r="J59" s="9">
        <f>SUM(B59:D59)</f>
        <v/>
      </c>
    </row>
    <row r="60">
      <c r="A60">
        <f>A59+1</f>
        <v/>
      </c>
      <c r="B60" s="9">
        <f>B59*(1+$C$2/12)-F60</f>
        <v/>
      </c>
      <c r="C60" s="9">
        <f>C59*(1+$C$3/12)-G60</f>
        <v/>
      </c>
      <c r="D60" s="9">
        <f>D59*(1+$C$4/12)-H60</f>
        <v/>
      </c>
      <c r="E60" s="9">
        <f>MAX(0,$G$1-MIN($D$2,B59*(1+$C$2/12))-MIN($D$3,C59*(1+$C$3/12))-MIN($D$4,D59*(1+$C$4/12)))</f>
        <v/>
      </c>
      <c r="F60" s="9">
        <f>MIN(B59*(1+$C$2/12),MIN($D$2,B59*(1+$C$2/12))+E60)</f>
        <v/>
      </c>
      <c r="G60" s="9">
        <f>MIN(C59*(1+$C$3/12),MIN($D$3,C59*(1+$C$3/12))+IF(B59&lt;0.005,E60,0))</f>
        <v/>
      </c>
      <c r="H60" s="9">
        <f>MIN(D59*(1+$C$4/12),MIN($D$4,D59*(1+$C$4/12))+IF(AND(B59&lt;0.005,C59&lt;0.005),E60,0))</f>
        <v/>
      </c>
      <c r="I60" s="9">
        <f>B59*$C$2/12+C59*$C$3/12+D59*$C$4/12</f>
        <v/>
      </c>
      <c r="J60" s="9">
        <f>SUM(B60:D60)</f>
        <v/>
      </c>
    </row>
    <row r="61">
      <c r="A61">
        <f>A60+1</f>
        <v/>
      </c>
      <c r="B61" s="9">
        <f>B60*(1+$C$2/12)-F61</f>
        <v/>
      </c>
      <c r="C61" s="9">
        <f>C60*(1+$C$3/12)-G61</f>
        <v/>
      </c>
      <c r="D61" s="9">
        <f>D60*(1+$C$4/12)-H61</f>
        <v/>
      </c>
      <c r="E61" s="9">
        <f>MAX(0,$G$1-MIN($D$2,B60*(1+$C$2/12))-MIN($D$3,C60*(1+$C$3/12))-MIN($D$4,D60*(1+$C$4/12)))</f>
        <v/>
      </c>
      <c r="F61" s="9">
        <f>MIN(B60*(1+$C$2/12),MIN($D$2,B60*(1+$C$2/12))+E61)</f>
        <v/>
      </c>
      <c r="G61" s="9">
        <f>MIN(C60*(1+$C$3/12),MIN($D$3,C60*(1+$C$3/12))+IF(B60&lt;0.005,E61,0))</f>
        <v/>
      </c>
      <c r="H61" s="9">
        <f>MIN(D60*(1+$C$4/12),MIN($D$4,D60*(1+$C$4/12))+IF(AND(B60&lt;0.005,C60&lt;0.005),E61,0))</f>
        <v/>
      </c>
      <c r="I61" s="9">
        <f>B60*$C$2/12+C60*$C$3/12+D60*$C$4/12</f>
        <v/>
      </c>
      <c r="J61" s="9">
        <f>SUM(B61:D61)</f>
        <v/>
      </c>
    </row>
    <row r="62">
      <c r="A62">
        <f>A61+1</f>
        <v/>
      </c>
      <c r="B62" s="9">
        <f>B61*(1+$C$2/12)-F62</f>
        <v/>
      </c>
      <c r="C62" s="9">
        <f>C61*(1+$C$3/12)-G62</f>
        <v/>
      </c>
      <c r="D62" s="9">
        <f>D61*(1+$C$4/12)-H62</f>
        <v/>
      </c>
      <c r="E62" s="9">
        <f>MAX(0,$G$1-MIN($D$2,B61*(1+$C$2/12))-MIN($D$3,C61*(1+$C$3/12))-MIN($D$4,D61*(1+$C$4/12)))</f>
        <v/>
      </c>
      <c r="F62" s="9">
        <f>MIN(B61*(1+$C$2/12),MIN($D$2,B61*(1+$C$2/12))+E62)</f>
        <v/>
      </c>
      <c r="G62" s="9">
        <f>MIN(C61*(1+$C$3/12),MIN($D$3,C61*(1+$C$3/12))+IF(B61&lt;0.005,E62,0))</f>
        <v/>
      </c>
      <c r="H62" s="9">
        <f>MIN(D61*(1+$C$4/12),MIN($D$4,D61*(1+$C$4/12))+IF(AND(B61&lt;0.005,C61&lt;0.005),E62,0))</f>
        <v/>
      </c>
      <c r="I62" s="9">
        <f>B61*$C$2/12+C61*$C$3/12+D61*$C$4/12</f>
        <v/>
      </c>
      <c r="J62" s="9">
        <f>SUM(B62:D62)</f>
        <v/>
      </c>
    </row>
    <row r="63">
      <c r="A63">
        <f>A62+1</f>
        <v/>
      </c>
      <c r="B63" s="9">
        <f>B62*(1+$C$2/12)-F63</f>
        <v/>
      </c>
      <c r="C63" s="9">
        <f>C62*(1+$C$3/12)-G63</f>
        <v/>
      </c>
      <c r="D63" s="9">
        <f>D62*(1+$C$4/12)-H63</f>
        <v/>
      </c>
      <c r="E63" s="9">
        <f>MAX(0,$G$1-MIN($D$2,B62*(1+$C$2/12))-MIN($D$3,C62*(1+$C$3/12))-MIN($D$4,D62*(1+$C$4/12)))</f>
        <v/>
      </c>
      <c r="F63" s="9">
        <f>MIN(B62*(1+$C$2/12),MIN($D$2,B62*(1+$C$2/12))+E63)</f>
        <v/>
      </c>
      <c r="G63" s="9">
        <f>MIN(C62*(1+$C$3/12),MIN($D$3,C62*(1+$C$3/12))+IF(B62&lt;0.005,E63,0))</f>
        <v/>
      </c>
      <c r="H63" s="9">
        <f>MIN(D62*(1+$C$4/12),MIN($D$4,D62*(1+$C$4/12))+IF(AND(B62&lt;0.005,C62&lt;0.005),E63,0))</f>
        <v/>
      </c>
      <c r="I63" s="9">
        <f>B62*$C$2/12+C62*$C$3/12+D62*$C$4/12</f>
        <v/>
      </c>
      <c r="J63" s="9">
        <f>SUM(B63:D63)</f>
        <v/>
      </c>
    </row>
    <row r="64">
      <c r="A64">
        <f>A63+1</f>
        <v/>
      </c>
      <c r="B64" s="9">
        <f>B63*(1+$C$2/12)-F64</f>
        <v/>
      </c>
      <c r="C64" s="9">
        <f>C63*(1+$C$3/12)-G64</f>
        <v/>
      </c>
      <c r="D64" s="9">
        <f>D63*(1+$C$4/12)-H64</f>
        <v/>
      </c>
      <c r="E64" s="9">
        <f>MAX(0,$G$1-MIN($D$2,B63*(1+$C$2/12))-MIN($D$3,C63*(1+$C$3/12))-MIN($D$4,D63*(1+$C$4/12)))</f>
        <v/>
      </c>
      <c r="F64" s="9">
        <f>MIN(B63*(1+$C$2/12),MIN($D$2,B63*(1+$C$2/12))+E64)</f>
        <v/>
      </c>
      <c r="G64" s="9">
        <f>MIN(C63*(1+$C$3/12),MIN($D$3,C63*(1+$C$3/12))+IF(B63&lt;0.005,E64,0))</f>
        <v/>
      </c>
      <c r="H64" s="9">
        <f>MIN(D63*(1+$C$4/12),MIN($D$4,D63*(1+$C$4/12))+IF(AND(B63&lt;0.005,C63&lt;0.005),E64,0))</f>
        <v/>
      </c>
      <c r="I64" s="9">
        <f>B63*$C$2/12+C63*$C$3/12+D63*$C$4/12</f>
        <v/>
      </c>
      <c r="J64" s="9">
        <f>SUM(B64:D64)</f>
        <v/>
      </c>
    </row>
    <row r="65">
      <c r="A65">
        <f>A64+1</f>
        <v/>
      </c>
      <c r="B65" s="9">
        <f>B64*(1+$C$2/12)-F65</f>
        <v/>
      </c>
      <c r="C65" s="9">
        <f>C64*(1+$C$3/12)-G65</f>
        <v/>
      </c>
      <c r="D65" s="9">
        <f>D64*(1+$C$4/12)-H65</f>
        <v/>
      </c>
      <c r="E65" s="9">
        <f>MAX(0,$G$1-MIN($D$2,B64*(1+$C$2/12))-MIN($D$3,C64*(1+$C$3/12))-MIN($D$4,D64*(1+$C$4/12)))</f>
        <v/>
      </c>
      <c r="F65" s="9">
        <f>MIN(B64*(1+$C$2/12),MIN($D$2,B64*(1+$C$2/12))+E65)</f>
        <v/>
      </c>
      <c r="G65" s="9">
        <f>MIN(C64*(1+$C$3/12),MIN($D$3,C64*(1+$C$3/12))+IF(B64&lt;0.005,E65,0))</f>
        <v/>
      </c>
      <c r="H65" s="9">
        <f>MIN(D64*(1+$C$4/12),MIN($D$4,D64*(1+$C$4/12))+IF(AND(B64&lt;0.005,C64&lt;0.005),E65,0))</f>
        <v/>
      </c>
      <c r="I65" s="9">
        <f>B64*$C$2/12+C64*$C$3/12+D64*$C$4/12</f>
        <v/>
      </c>
      <c r="J65" s="9">
        <f>SUM(B65:D65)</f>
        <v/>
      </c>
    </row>
    <row r="66">
      <c r="A66">
        <f>A65+1</f>
        <v/>
      </c>
      <c r="B66" s="9">
        <f>B65*(1+$C$2/12)-F66</f>
        <v/>
      </c>
      <c r="C66" s="9">
        <f>C65*(1+$C$3/12)-G66</f>
        <v/>
      </c>
      <c r="D66" s="9">
        <f>D65*(1+$C$4/12)-H66</f>
        <v/>
      </c>
      <c r="E66" s="9">
        <f>MAX(0,$G$1-MIN($D$2,B65*(1+$C$2/12))-MIN($D$3,C65*(1+$C$3/12))-MIN($D$4,D65*(1+$C$4/12)))</f>
        <v/>
      </c>
      <c r="F66" s="9">
        <f>MIN(B65*(1+$C$2/12),MIN($D$2,B65*(1+$C$2/12))+E66)</f>
        <v/>
      </c>
      <c r="G66" s="9">
        <f>MIN(C65*(1+$C$3/12),MIN($D$3,C65*(1+$C$3/12))+IF(B65&lt;0.005,E66,0))</f>
        <v/>
      </c>
      <c r="H66" s="9">
        <f>MIN(D65*(1+$C$4/12),MIN($D$4,D65*(1+$C$4/12))+IF(AND(B65&lt;0.005,C65&lt;0.005),E66,0))</f>
        <v/>
      </c>
      <c r="I66" s="9">
        <f>B65*$C$2/12+C65*$C$3/12+D65*$C$4/12</f>
        <v/>
      </c>
      <c r="J66" s="9">
        <f>SUM(B66:D66)</f>
        <v/>
      </c>
    </row>
    <row r="67">
      <c r="A67">
        <f>A66+1</f>
        <v/>
      </c>
      <c r="B67" s="9">
        <f>B66*(1+$C$2/12)-F67</f>
        <v/>
      </c>
      <c r="C67" s="9">
        <f>C66*(1+$C$3/12)-G67</f>
        <v/>
      </c>
      <c r="D67" s="9">
        <f>D66*(1+$C$4/12)-H67</f>
        <v/>
      </c>
      <c r="E67" s="9">
        <f>MAX(0,$G$1-MIN($D$2,B66*(1+$C$2/12))-MIN($D$3,C66*(1+$C$3/12))-MIN($D$4,D66*(1+$C$4/12)))</f>
        <v/>
      </c>
      <c r="F67" s="9">
        <f>MIN(B66*(1+$C$2/12),MIN($D$2,B66*(1+$C$2/12))+E67)</f>
        <v/>
      </c>
      <c r="G67" s="9">
        <f>MIN(C66*(1+$C$3/12),MIN($D$3,C66*(1+$C$3/12))+IF(B66&lt;0.005,E67,0))</f>
        <v/>
      </c>
      <c r="H67" s="9">
        <f>MIN(D66*(1+$C$4/12),MIN($D$4,D66*(1+$C$4/12))+IF(AND(B66&lt;0.005,C66&lt;0.005),E67,0))</f>
        <v/>
      </c>
      <c r="I67" s="9">
        <f>B66*$C$2/12+C66*$C$3/12+D66*$C$4/12</f>
        <v/>
      </c>
      <c r="J67" s="9">
        <f>SUM(B67:D67)</f>
        <v/>
      </c>
    </row>
    <row r="68">
      <c r="A68">
        <f>A67+1</f>
        <v/>
      </c>
      <c r="B68" s="9">
        <f>B67*(1+$C$2/12)-F68</f>
        <v/>
      </c>
      <c r="C68" s="9">
        <f>C67*(1+$C$3/12)-G68</f>
        <v/>
      </c>
      <c r="D68" s="9">
        <f>D67*(1+$C$4/12)-H68</f>
        <v/>
      </c>
      <c r="E68" s="9">
        <f>MAX(0,$G$1-MIN($D$2,B67*(1+$C$2/12))-MIN($D$3,C67*(1+$C$3/12))-MIN($D$4,D67*(1+$C$4/12)))</f>
        <v/>
      </c>
      <c r="F68" s="9">
        <f>MIN(B67*(1+$C$2/12),MIN($D$2,B67*(1+$C$2/12))+E68)</f>
        <v/>
      </c>
      <c r="G68" s="9">
        <f>MIN(C67*(1+$C$3/12),MIN($D$3,C67*(1+$C$3/12))+IF(B67&lt;0.005,E68,0))</f>
        <v/>
      </c>
      <c r="H68" s="9">
        <f>MIN(D67*(1+$C$4/12),MIN($D$4,D67*(1+$C$4/12))+IF(AND(B67&lt;0.005,C67&lt;0.005),E68,0))</f>
        <v/>
      </c>
      <c r="I68" s="9">
        <f>B67*$C$2/12+C67*$C$3/12+D67*$C$4/12</f>
        <v/>
      </c>
      <c r="J68" s="9">
        <f>SUM(B68:D68)</f>
        <v/>
      </c>
    </row>
    <row r="69">
      <c r="A69">
        <f>A68+1</f>
        <v/>
      </c>
      <c r="B69" s="9">
        <f>B68*(1+$C$2/12)-F69</f>
        <v/>
      </c>
      <c r="C69" s="9">
        <f>C68*(1+$C$3/12)-G69</f>
        <v/>
      </c>
      <c r="D69" s="9">
        <f>D68*(1+$C$4/12)-H69</f>
        <v/>
      </c>
      <c r="E69" s="9">
        <f>MAX(0,$G$1-MIN($D$2,B68*(1+$C$2/12))-MIN($D$3,C68*(1+$C$3/12))-MIN($D$4,D68*(1+$C$4/12)))</f>
        <v/>
      </c>
      <c r="F69" s="9">
        <f>MIN(B68*(1+$C$2/12),MIN($D$2,B68*(1+$C$2/12))+E69)</f>
        <v/>
      </c>
      <c r="G69" s="9">
        <f>MIN(C68*(1+$C$3/12),MIN($D$3,C68*(1+$C$3/12))+IF(B68&lt;0.005,E69,0))</f>
        <v/>
      </c>
      <c r="H69" s="9">
        <f>MIN(D68*(1+$C$4/12),MIN($D$4,D68*(1+$C$4/12))+IF(AND(B68&lt;0.005,C68&lt;0.005),E69,0))</f>
        <v/>
      </c>
      <c r="I69" s="9">
        <f>B68*$C$2/12+C68*$C$3/12+D68*$C$4/12</f>
        <v/>
      </c>
      <c r="J69" s="9">
        <f>SUM(B69:D69)</f>
        <v/>
      </c>
    </row>
    <row r="70">
      <c r="A70">
        <f>A69+1</f>
        <v/>
      </c>
      <c r="B70" s="9">
        <f>B69*(1+$C$2/12)-F70</f>
        <v/>
      </c>
      <c r="C70" s="9">
        <f>C69*(1+$C$3/12)-G70</f>
        <v/>
      </c>
      <c r="D70" s="9">
        <f>D69*(1+$C$4/12)-H70</f>
        <v/>
      </c>
      <c r="E70" s="9">
        <f>MAX(0,$G$1-MIN($D$2,B69*(1+$C$2/12))-MIN($D$3,C69*(1+$C$3/12))-MIN($D$4,D69*(1+$C$4/12)))</f>
        <v/>
      </c>
      <c r="F70" s="9">
        <f>MIN(B69*(1+$C$2/12),MIN($D$2,B69*(1+$C$2/12))+E70)</f>
        <v/>
      </c>
      <c r="G70" s="9">
        <f>MIN(C69*(1+$C$3/12),MIN($D$3,C69*(1+$C$3/12))+IF(B69&lt;0.005,E70,0))</f>
        <v/>
      </c>
      <c r="H70" s="9">
        <f>MIN(D69*(1+$C$4/12),MIN($D$4,D69*(1+$C$4/12))+IF(AND(B69&lt;0.005,C69&lt;0.005),E70,0))</f>
        <v/>
      </c>
      <c r="I70" s="9">
        <f>B69*$C$2/12+C69*$C$3/12+D69*$C$4/12</f>
        <v/>
      </c>
      <c r="J70" s="9">
        <f>SUM(B70:D70)</f>
        <v/>
      </c>
    </row>
    <row r="71">
      <c r="A71">
        <f>A70+1</f>
        <v/>
      </c>
      <c r="B71" s="9">
        <f>B70*(1+$C$2/12)-F71</f>
        <v/>
      </c>
      <c r="C71" s="9">
        <f>C70*(1+$C$3/12)-G71</f>
        <v/>
      </c>
      <c r="D71" s="9">
        <f>D70*(1+$C$4/12)-H71</f>
        <v/>
      </c>
      <c r="E71" s="9">
        <f>MAX(0,$G$1-MIN($D$2,B70*(1+$C$2/12))-MIN($D$3,C70*(1+$C$3/12))-MIN($D$4,D70*(1+$C$4/12)))</f>
        <v/>
      </c>
      <c r="F71" s="9">
        <f>MIN(B70*(1+$C$2/12),MIN($D$2,B70*(1+$C$2/12))+E71)</f>
        <v/>
      </c>
      <c r="G71" s="9">
        <f>MIN(C70*(1+$C$3/12),MIN($D$3,C70*(1+$C$3/12))+IF(B70&lt;0.005,E71,0))</f>
        <v/>
      </c>
      <c r="H71" s="9">
        <f>MIN(D70*(1+$C$4/12),MIN($D$4,D70*(1+$C$4/12))+IF(AND(B70&lt;0.005,C70&lt;0.005),E71,0))</f>
        <v/>
      </c>
      <c r="I71" s="9">
        <f>B70*$C$2/12+C70*$C$3/12+D70*$C$4/12</f>
        <v/>
      </c>
      <c r="J71" s="9">
        <f>SUM(B71:D71)</f>
        <v/>
      </c>
    </row>
    <row r="72">
      <c r="A72">
        <f>A71+1</f>
        <v/>
      </c>
      <c r="B72" s="9">
        <f>B71*(1+$C$2/12)-F72</f>
        <v/>
      </c>
      <c r="C72" s="9">
        <f>C71*(1+$C$3/12)-G72</f>
        <v/>
      </c>
      <c r="D72" s="9">
        <f>D71*(1+$C$4/12)-H72</f>
        <v/>
      </c>
      <c r="E72" s="9">
        <f>MAX(0,$G$1-MIN($D$2,B71*(1+$C$2/12))-MIN($D$3,C71*(1+$C$3/12))-MIN($D$4,D71*(1+$C$4/12)))</f>
        <v/>
      </c>
      <c r="F72" s="9">
        <f>MIN(B71*(1+$C$2/12),MIN($D$2,B71*(1+$C$2/12))+E72)</f>
        <v/>
      </c>
      <c r="G72" s="9">
        <f>MIN(C71*(1+$C$3/12),MIN($D$3,C71*(1+$C$3/12))+IF(B71&lt;0.005,E72,0))</f>
        <v/>
      </c>
      <c r="H72" s="9">
        <f>MIN(D71*(1+$C$4/12),MIN($D$4,D71*(1+$C$4/12))+IF(AND(B71&lt;0.005,C71&lt;0.005),E72,0))</f>
        <v/>
      </c>
      <c r="I72" s="9">
        <f>B71*$C$2/12+C71*$C$3/12+D71*$C$4/12</f>
        <v/>
      </c>
      <c r="J72" s="9">
        <f>SUM(B72:D72)</f>
        <v/>
      </c>
    </row>
    <row r="73">
      <c r="A73">
        <f>A72+1</f>
        <v/>
      </c>
      <c r="B73" s="9">
        <f>B72*(1+$C$2/12)-F73</f>
        <v/>
      </c>
      <c r="C73" s="9">
        <f>C72*(1+$C$3/12)-G73</f>
        <v/>
      </c>
      <c r="D73" s="9">
        <f>D72*(1+$C$4/12)-H73</f>
        <v/>
      </c>
      <c r="E73" s="9">
        <f>MAX(0,$G$1-MIN($D$2,B72*(1+$C$2/12))-MIN($D$3,C72*(1+$C$3/12))-MIN($D$4,D72*(1+$C$4/12)))</f>
        <v/>
      </c>
      <c r="F73" s="9">
        <f>MIN(B72*(1+$C$2/12),MIN($D$2,B72*(1+$C$2/12))+E73)</f>
        <v/>
      </c>
      <c r="G73" s="9">
        <f>MIN(C72*(1+$C$3/12),MIN($D$3,C72*(1+$C$3/12))+IF(B72&lt;0.005,E73,0))</f>
        <v/>
      </c>
      <c r="H73" s="9">
        <f>MIN(D72*(1+$C$4/12),MIN($D$4,D72*(1+$C$4/12))+IF(AND(B72&lt;0.005,C72&lt;0.005),E73,0))</f>
        <v/>
      </c>
      <c r="I73" s="9">
        <f>B72*$C$2/12+C72*$C$3/12+D72*$C$4/12</f>
        <v/>
      </c>
      <c r="J73" s="9">
        <f>SUM(B73:D73)</f>
        <v/>
      </c>
    </row>
    <row r="74">
      <c r="A74">
        <f>A73+1</f>
        <v/>
      </c>
      <c r="B74" s="9">
        <f>B73*(1+$C$2/12)-F74</f>
        <v/>
      </c>
      <c r="C74" s="9">
        <f>C73*(1+$C$3/12)-G74</f>
        <v/>
      </c>
      <c r="D74" s="9">
        <f>D73*(1+$C$4/12)-H74</f>
        <v/>
      </c>
      <c r="E74" s="9">
        <f>MAX(0,$G$1-MIN($D$2,B73*(1+$C$2/12))-MIN($D$3,C73*(1+$C$3/12))-MIN($D$4,D73*(1+$C$4/12)))</f>
        <v/>
      </c>
      <c r="F74" s="9">
        <f>MIN(B73*(1+$C$2/12),MIN($D$2,B73*(1+$C$2/12))+E74)</f>
        <v/>
      </c>
      <c r="G74" s="9">
        <f>MIN(C73*(1+$C$3/12),MIN($D$3,C73*(1+$C$3/12))+IF(B73&lt;0.005,E74,0))</f>
        <v/>
      </c>
      <c r="H74" s="9">
        <f>MIN(D73*(1+$C$4/12),MIN($D$4,D73*(1+$C$4/12))+IF(AND(B73&lt;0.005,C73&lt;0.005),E74,0))</f>
        <v/>
      </c>
      <c r="I74" s="9">
        <f>B73*$C$2/12+C73*$C$3/12+D73*$C$4/12</f>
        <v/>
      </c>
      <c r="J74" s="9">
        <f>SUM(B74:D74)</f>
        <v/>
      </c>
    </row>
    <row r="75">
      <c r="A75">
        <f>A74+1</f>
        <v/>
      </c>
      <c r="B75" s="9">
        <f>B74*(1+$C$2/12)-F75</f>
        <v/>
      </c>
      <c r="C75" s="9">
        <f>C74*(1+$C$3/12)-G75</f>
        <v/>
      </c>
      <c r="D75" s="9">
        <f>D74*(1+$C$4/12)-H75</f>
        <v/>
      </c>
      <c r="E75" s="9">
        <f>MAX(0,$G$1-MIN($D$2,B74*(1+$C$2/12))-MIN($D$3,C74*(1+$C$3/12))-MIN($D$4,D74*(1+$C$4/12)))</f>
        <v/>
      </c>
      <c r="F75" s="9">
        <f>MIN(B74*(1+$C$2/12),MIN($D$2,B74*(1+$C$2/12))+E75)</f>
        <v/>
      </c>
      <c r="G75" s="9">
        <f>MIN(C74*(1+$C$3/12),MIN($D$3,C74*(1+$C$3/12))+IF(B74&lt;0.005,E75,0))</f>
        <v/>
      </c>
      <c r="H75" s="9">
        <f>MIN(D74*(1+$C$4/12),MIN($D$4,D74*(1+$C$4/12))+IF(AND(B74&lt;0.005,C74&lt;0.005),E75,0))</f>
        <v/>
      </c>
      <c r="I75" s="9">
        <f>B74*$C$2/12+C74*$C$3/12+D74*$C$4/12</f>
        <v/>
      </c>
      <c r="J75" s="9">
        <f>SUM(B75:D75)</f>
        <v/>
      </c>
    </row>
    <row r="76">
      <c r="A76">
        <f>A75+1</f>
        <v/>
      </c>
      <c r="B76" s="9">
        <f>B75*(1+$C$2/12)-F76</f>
        <v/>
      </c>
      <c r="C76" s="9">
        <f>C75*(1+$C$3/12)-G76</f>
        <v/>
      </c>
      <c r="D76" s="9">
        <f>D75*(1+$C$4/12)-H76</f>
        <v/>
      </c>
      <c r="E76" s="9">
        <f>MAX(0,$G$1-MIN($D$2,B75*(1+$C$2/12))-MIN($D$3,C75*(1+$C$3/12))-MIN($D$4,D75*(1+$C$4/12)))</f>
        <v/>
      </c>
      <c r="F76" s="9">
        <f>MIN(B75*(1+$C$2/12),MIN($D$2,B75*(1+$C$2/12))+E76)</f>
        <v/>
      </c>
      <c r="G76" s="9">
        <f>MIN(C75*(1+$C$3/12),MIN($D$3,C75*(1+$C$3/12))+IF(B75&lt;0.005,E76,0))</f>
        <v/>
      </c>
      <c r="H76" s="9">
        <f>MIN(D75*(1+$C$4/12),MIN($D$4,D75*(1+$C$4/12))+IF(AND(B75&lt;0.005,C75&lt;0.005),E76,0))</f>
        <v/>
      </c>
      <c r="I76" s="9">
        <f>B75*$C$2/12+C75*$C$3/12+D75*$C$4/12</f>
        <v/>
      </c>
      <c r="J76" s="9">
        <f>SUM(B76:D76)</f>
        <v/>
      </c>
    </row>
    <row r="77">
      <c r="A77">
        <f>A76+1</f>
        <v/>
      </c>
      <c r="B77" s="9">
        <f>B76*(1+$C$2/12)-F77</f>
        <v/>
      </c>
      <c r="C77" s="9">
        <f>C76*(1+$C$3/12)-G77</f>
        <v/>
      </c>
      <c r="D77" s="9">
        <f>D76*(1+$C$4/12)-H77</f>
        <v/>
      </c>
      <c r="E77" s="9">
        <f>MAX(0,$G$1-MIN($D$2,B76*(1+$C$2/12))-MIN($D$3,C76*(1+$C$3/12))-MIN($D$4,D76*(1+$C$4/12)))</f>
        <v/>
      </c>
      <c r="F77" s="9">
        <f>MIN(B76*(1+$C$2/12),MIN($D$2,B76*(1+$C$2/12))+E77)</f>
        <v/>
      </c>
      <c r="G77" s="9">
        <f>MIN(C76*(1+$C$3/12),MIN($D$3,C76*(1+$C$3/12))+IF(B76&lt;0.005,E77,0))</f>
        <v/>
      </c>
      <c r="H77" s="9">
        <f>MIN(D76*(1+$C$4/12),MIN($D$4,D76*(1+$C$4/12))+IF(AND(B76&lt;0.005,C76&lt;0.005),E77,0))</f>
        <v/>
      </c>
      <c r="I77" s="9">
        <f>B76*$C$2/12+C76*$C$3/12+D76*$C$4/12</f>
        <v/>
      </c>
      <c r="J77" s="9">
        <f>SUM(B77:D77)</f>
        <v/>
      </c>
    </row>
    <row r="78">
      <c r="A78">
        <f>A77+1</f>
        <v/>
      </c>
      <c r="B78" s="9">
        <f>B77*(1+$C$2/12)-F78</f>
        <v/>
      </c>
      <c r="C78" s="9">
        <f>C77*(1+$C$3/12)-G78</f>
        <v/>
      </c>
      <c r="D78" s="9">
        <f>D77*(1+$C$4/12)-H78</f>
        <v/>
      </c>
      <c r="E78" s="9">
        <f>MAX(0,$G$1-MIN($D$2,B77*(1+$C$2/12))-MIN($D$3,C77*(1+$C$3/12))-MIN($D$4,D77*(1+$C$4/12)))</f>
        <v/>
      </c>
      <c r="F78" s="9">
        <f>MIN(B77*(1+$C$2/12),MIN($D$2,B77*(1+$C$2/12))+E78)</f>
        <v/>
      </c>
      <c r="G78" s="9">
        <f>MIN(C77*(1+$C$3/12),MIN($D$3,C77*(1+$C$3/12))+IF(B77&lt;0.005,E78,0))</f>
        <v/>
      </c>
      <c r="H78" s="9">
        <f>MIN(D77*(1+$C$4/12),MIN($D$4,D77*(1+$C$4/12))+IF(AND(B77&lt;0.005,C77&lt;0.005),E78,0))</f>
        <v/>
      </c>
      <c r="I78" s="9">
        <f>B77*$C$2/12+C77*$C$3/12+D77*$C$4/12</f>
        <v/>
      </c>
      <c r="J78" s="9">
        <f>SUM(B78:D78)</f>
        <v/>
      </c>
    </row>
    <row r="79">
      <c r="A79">
        <f>A78+1</f>
        <v/>
      </c>
      <c r="B79" s="9">
        <f>B78*(1+$C$2/12)-F79</f>
        <v/>
      </c>
      <c r="C79" s="9">
        <f>C78*(1+$C$3/12)-G79</f>
        <v/>
      </c>
      <c r="D79" s="9">
        <f>D78*(1+$C$4/12)-H79</f>
        <v/>
      </c>
      <c r="E79" s="9">
        <f>MAX(0,$G$1-MIN($D$2,B78*(1+$C$2/12))-MIN($D$3,C78*(1+$C$3/12))-MIN($D$4,D78*(1+$C$4/12)))</f>
        <v/>
      </c>
      <c r="F79" s="9">
        <f>MIN(B78*(1+$C$2/12),MIN($D$2,B78*(1+$C$2/12))+E79)</f>
        <v/>
      </c>
      <c r="G79" s="9">
        <f>MIN(C78*(1+$C$3/12),MIN($D$3,C78*(1+$C$3/12))+IF(B78&lt;0.005,E79,0))</f>
        <v/>
      </c>
      <c r="H79" s="9">
        <f>MIN(D78*(1+$C$4/12),MIN($D$4,D78*(1+$C$4/12))+IF(AND(B78&lt;0.005,C78&lt;0.005),E79,0))</f>
        <v/>
      </c>
      <c r="I79" s="9">
        <f>B78*$C$2/12+C78*$C$3/12+D78*$C$4/12</f>
        <v/>
      </c>
      <c r="J79" s="9">
        <f>SUM(B79:D79)</f>
        <v/>
      </c>
    </row>
    <row r="80">
      <c r="A80">
        <f>A79+1</f>
        <v/>
      </c>
      <c r="B80" s="9">
        <f>B79*(1+$C$2/12)-F80</f>
        <v/>
      </c>
      <c r="C80" s="9">
        <f>C79*(1+$C$3/12)-G80</f>
        <v/>
      </c>
      <c r="D80" s="9">
        <f>D79*(1+$C$4/12)-H80</f>
        <v/>
      </c>
      <c r="E80" s="9">
        <f>MAX(0,$G$1-MIN($D$2,B79*(1+$C$2/12))-MIN($D$3,C79*(1+$C$3/12))-MIN($D$4,D79*(1+$C$4/12)))</f>
        <v/>
      </c>
      <c r="F80" s="9">
        <f>MIN(B79*(1+$C$2/12),MIN($D$2,B79*(1+$C$2/12))+E80)</f>
        <v/>
      </c>
      <c r="G80" s="9">
        <f>MIN(C79*(1+$C$3/12),MIN($D$3,C79*(1+$C$3/12))+IF(B79&lt;0.005,E80,0))</f>
        <v/>
      </c>
      <c r="H80" s="9">
        <f>MIN(D79*(1+$C$4/12),MIN($D$4,D79*(1+$C$4/12))+IF(AND(B79&lt;0.005,C79&lt;0.005),E80,0))</f>
        <v/>
      </c>
      <c r="I80" s="9">
        <f>B79*$C$2/12+C79*$C$3/12+D79*$C$4/12</f>
        <v/>
      </c>
      <c r="J80" s="9">
        <f>SUM(B80:D80)</f>
        <v/>
      </c>
    </row>
    <row r="81">
      <c r="A81">
        <f>A80+1</f>
        <v/>
      </c>
      <c r="B81" s="9">
        <f>B80*(1+$C$2/12)-F81</f>
        <v/>
      </c>
      <c r="C81" s="9">
        <f>C80*(1+$C$3/12)-G81</f>
        <v/>
      </c>
      <c r="D81" s="9">
        <f>D80*(1+$C$4/12)-H81</f>
        <v/>
      </c>
      <c r="E81" s="9">
        <f>MAX(0,$G$1-MIN($D$2,B80*(1+$C$2/12))-MIN($D$3,C80*(1+$C$3/12))-MIN($D$4,D80*(1+$C$4/12)))</f>
        <v/>
      </c>
      <c r="F81" s="9">
        <f>MIN(B80*(1+$C$2/12),MIN($D$2,B80*(1+$C$2/12))+E81)</f>
        <v/>
      </c>
      <c r="G81" s="9">
        <f>MIN(C80*(1+$C$3/12),MIN($D$3,C80*(1+$C$3/12))+IF(B80&lt;0.005,E81,0))</f>
        <v/>
      </c>
      <c r="H81" s="9">
        <f>MIN(D80*(1+$C$4/12),MIN($D$4,D80*(1+$C$4/12))+IF(AND(B80&lt;0.005,C80&lt;0.005),E81,0))</f>
        <v/>
      </c>
      <c r="I81" s="9">
        <f>B80*$C$2/12+C80*$C$3/12+D80*$C$4/12</f>
        <v/>
      </c>
      <c r="J81" s="9">
        <f>SUM(B81:D81)</f>
        <v/>
      </c>
    </row>
    <row r="82">
      <c r="A82">
        <f>A81+1</f>
        <v/>
      </c>
      <c r="B82" s="9">
        <f>B81*(1+$C$2/12)-F82</f>
        <v/>
      </c>
      <c r="C82" s="9">
        <f>C81*(1+$C$3/12)-G82</f>
        <v/>
      </c>
      <c r="D82" s="9">
        <f>D81*(1+$C$4/12)-H82</f>
        <v/>
      </c>
      <c r="E82" s="9">
        <f>MAX(0,$G$1-MIN($D$2,B81*(1+$C$2/12))-MIN($D$3,C81*(1+$C$3/12))-MIN($D$4,D81*(1+$C$4/12)))</f>
        <v/>
      </c>
      <c r="F82" s="9">
        <f>MIN(B81*(1+$C$2/12),MIN($D$2,B81*(1+$C$2/12))+E82)</f>
        <v/>
      </c>
      <c r="G82" s="9">
        <f>MIN(C81*(1+$C$3/12),MIN($D$3,C81*(1+$C$3/12))+IF(B81&lt;0.005,E82,0))</f>
        <v/>
      </c>
      <c r="H82" s="9">
        <f>MIN(D81*(1+$C$4/12),MIN($D$4,D81*(1+$C$4/12))+IF(AND(B81&lt;0.005,C81&lt;0.005),E82,0))</f>
        <v/>
      </c>
      <c r="I82" s="9">
        <f>B81*$C$2/12+C81*$C$3/12+D81*$C$4/12</f>
        <v/>
      </c>
      <c r="J82" s="9">
        <f>SUM(B82:D82)</f>
        <v/>
      </c>
    </row>
    <row r="83">
      <c r="A83">
        <f>A82+1</f>
        <v/>
      </c>
      <c r="B83" s="9">
        <f>B82*(1+$C$2/12)-F83</f>
        <v/>
      </c>
      <c r="C83" s="9">
        <f>C82*(1+$C$3/12)-G83</f>
        <v/>
      </c>
      <c r="D83" s="9">
        <f>D82*(1+$C$4/12)-H83</f>
        <v/>
      </c>
      <c r="E83" s="9">
        <f>MAX(0,$G$1-MIN($D$2,B82*(1+$C$2/12))-MIN($D$3,C82*(1+$C$3/12))-MIN($D$4,D82*(1+$C$4/12)))</f>
        <v/>
      </c>
      <c r="F83" s="9">
        <f>MIN(B82*(1+$C$2/12),MIN($D$2,B82*(1+$C$2/12))+E83)</f>
        <v/>
      </c>
      <c r="G83" s="9">
        <f>MIN(C82*(1+$C$3/12),MIN($D$3,C82*(1+$C$3/12))+IF(B82&lt;0.005,E83,0))</f>
        <v/>
      </c>
      <c r="H83" s="9">
        <f>MIN(D82*(1+$C$4/12),MIN($D$4,D82*(1+$C$4/12))+IF(AND(B82&lt;0.005,C82&lt;0.005),E83,0))</f>
        <v/>
      </c>
      <c r="I83" s="9">
        <f>B82*$C$2/12+C82*$C$3/12+D82*$C$4/12</f>
        <v/>
      </c>
      <c r="J83" s="9">
        <f>SUM(B83:D83)</f>
        <v/>
      </c>
    </row>
    <row r="84">
      <c r="A84">
        <f>A83+1</f>
        <v/>
      </c>
      <c r="B84" s="9">
        <f>B83*(1+$C$2/12)-F84</f>
        <v/>
      </c>
      <c r="C84" s="9">
        <f>C83*(1+$C$3/12)-G84</f>
        <v/>
      </c>
      <c r="D84" s="9">
        <f>D83*(1+$C$4/12)-H84</f>
        <v/>
      </c>
      <c r="E84" s="9">
        <f>MAX(0,$G$1-MIN($D$2,B83*(1+$C$2/12))-MIN($D$3,C83*(1+$C$3/12))-MIN($D$4,D83*(1+$C$4/12)))</f>
        <v/>
      </c>
      <c r="F84" s="9">
        <f>MIN(B83*(1+$C$2/12),MIN($D$2,B83*(1+$C$2/12))+E84)</f>
        <v/>
      </c>
      <c r="G84" s="9">
        <f>MIN(C83*(1+$C$3/12),MIN($D$3,C83*(1+$C$3/12))+IF(B83&lt;0.005,E84,0))</f>
        <v/>
      </c>
      <c r="H84" s="9">
        <f>MIN(D83*(1+$C$4/12),MIN($D$4,D83*(1+$C$4/12))+IF(AND(B83&lt;0.005,C83&lt;0.005),E84,0))</f>
        <v/>
      </c>
      <c r="I84" s="9">
        <f>B83*$C$2/12+C83*$C$3/12+D83*$C$4/12</f>
        <v/>
      </c>
      <c r="J84" s="9">
        <f>SUM(B84:D84)</f>
        <v/>
      </c>
    </row>
    <row r="85">
      <c r="A85">
        <f>A84+1</f>
        <v/>
      </c>
      <c r="B85" s="9">
        <f>B84*(1+$C$2/12)-F85</f>
        <v/>
      </c>
      <c r="C85" s="9">
        <f>C84*(1+$C$3/12)-G85</f>
        <v/>
      </c>
      <c r="D85" s="9">
        <f>D84*(1+$C$4/12)-H85</f>
        <v/>
      </c>
      <c r="E85" s="9">
        <f>MAX(0,$G$1-MIN($D$2,B84*(1+$C$2/12))-MIN($D$3,C84*(1+$C$3/12))-MIN($D$4,D84*(1+$C$4/12)))</f>
        <v/>
      </c>
      <c r="F85" s="9">
        <f>MIN(B84*(1+$C$2/12),MIN($D$2,B84*(1+$C$2/12))+E85)</f>
        <v/>
      </c>
      <c r="G85" s="9">
        <f>MIN(C84*(1+$C$3/12),MIN($D$3,C84*(1+$C$3/12))+IF(B84&lt;0.005,E85,0))</f>
        <v/>
      </c>
      <c r="H85" s="9">
        <f>MIN(D84*(1+$C$4/12),MIN($D$4,D84*(1+$C$4/12))+IF(AND(B84&lt;0.005,C84&lt;0.005),E85,0))</f>
        <v/>
      </c>
      <c r="I85" s="9">
        <f>B84*$C$2/12+C84*$C$3/12+D84*$C$4/12</f>
        <v/>
      </c>
      <c r="J85" s="9">
        <f>SUM(B85:D85)</f>
        <v/>
      </c>
    </row>
    <row r="86">
      <c r="A86">
        <f>A85+1</f>
        <v/>
      </c>
      <c r="B86" s="9">
        <f>B85*(1+$C$2/12)-F86</f>
        <v/>
      </c>
      <c r="C86" s="9">
        <f>C85*(1+$C$3/12)-G86</f>
        <v/>
      </c>
      <c r="D86" s="9">
        <f>D85*(1+$C$4/12)-H86</f>
        <v/>
      </c>
      <c r="E86" s="9">
        <f>MAX(0,$G$1-MIN($D$2,B85*(1+$C$2/12))-MIN($D$3,C85*(1+$C$3/12))-MIN($D$4,D85*(1+$C$4/12)))</f>
        <v/>
      </c>
      <c r="F86" s="9">
        <f>MIN(B85*(1+$C$2/12),MIN($D$2,B85*(1+$C$2/12))+E86)</f>
        <v/>
      </c>
      <c r="G86" s="9">
        <f>MIN(C85*(1+$C$3/12),MIN($D$3,C85*(1+$C$3/12))+IF(B85&lt;0.005,E86,0))</f>
        <v/>
      </c>
      <c r="H86" s="9">
        <f>MIN(D85*(1+$C$4/12),MIN($D$4,D85*(1+$C$4/12))+IF(AND(B85&lt;0.005,C85&lt;0.005),E86,0))</f>
        <v/>
      </c>
      <c r="I86" s="9">
        <f>B85*$C$2/12+C85*$C$3/12+D85*$C$4/12</f>
        <v/>
      </c>
      <c r="J86" s="9">
        <f>SUM(B86:D86)</f>
        <v/>
      </c>
    </row>
    <row r="87">
      <c r="A87">
        <f>A86+1</f>
        <v/>
      </c>
      <c r="B87" s="9">
        <f>B86*(1+$C$2/12)-F87</f>
        <v/>
      </c>
      <c r="C87" s="9">
        <f>C86*(1+$C$3/12)-G87</f>
        <v/>
      </c>
      <c r="D87" s="9">
        <f>D86*(1+$C$4/12)-H87</f>
        <v/>
      </c>
      <c r="E87" s="9">
        <f>MAX(0,$G$1-MIN($D$2,B86*(1+$C$2/12))-MIN($D$3,C86*(1+$C$3/12))-MIN($D$4,D86*(1+$C$4/12)))</f>
        <v/>
      </c>
      <c r="F87" s="9">
        <f>MIN(B86*(1+$C$2/12),MIN($D$2,B86*(1+$C$2/12))+E87)</f>
        <v/>
      </c>
      <c r="G87" s="9">
        <f>MIN(C86*(1+$C$3/12),MIN($D$3,C86*(1+$C$3/12))+IF(B86&lt;0.005,E87,0))</f>
        <v/>
      </c>
      <c r="H87" s="9">
        <f>MIN(D86*(1+$C$4/12),MIN($D$4,D86*(1+$C$4/12))+IF(AND(B86&lt;0.005,C86&lt;0.005),E87,0))</f>
        <v/>
      </c>
      <c r="I87" s="9">
        <f>B86*$C$2/12+C86*$C$3/12+D86*$C$4/12</f>
        <v/>
      </c>
      <c r="J87" s="9">
        <f>SUM(B87:D87)</f>
        <v/>
      </c>
    </row>
    <row r="88">
      <c r="A88">
        <f>A87+1</f>
        <v/>
      </c>
      <c r="B88" s="9">
        <f>B87*(1+$C$2/12)-F88</f>
        <v/>
      </c>
      <c r="C88" s="9">
        <f>C87*(1+$C$3/12)-G88</f>
        <v/>
      </c>
      <c r="D88" s="9">
        <f>D87*(1+$C$4/12)-H88</f>
        <v/>
      </c>
      <c r="E88" s="9">
        <f>MAX(0,$G$1-MIN($D$2,B87*(1+$C$2/12))-MIN($D$3,C87*(1+$C$3/12))-MIN($D$4,D87*(1+$C$4/12)))</f>
        <v/>
      </c>
      <c r="F88" s="9">
        <f>MIN(B87*(1+$C$2/12),MIN($D$2,B87*(1+$C$2/12))+E88)</f>
        <v/>
      </c>
      <c r="G88" s="9">
        <f>MIN(C87*(1+$C$3/12),MIN($D$3,C87*(1+$C$3/12))+IF(B87&lt;0.005,E88,0))</f>
        <v/>
      </c>
      <c r="H88" s="9">
        <f>MIN(D87*(1+$C$4/12),MIN($D$4,D87*(1+$C$4/12))+IF(AND(B87&lt;0.005,C87&lt;0.005),E88,0))</f>
        <v/>
      </c>
      <c r="I88" s="9">
        <f>B87*$C$2/12+C87*$C$3/12+D87*$C$4/12</f>
        <v/>
      </c>
      <c r="J88" s="9">
        <f>SUM(B88:D88)</f>
        <v/>
      </c>
    </row>
    <row r="89">
      <c r="A89">
        <f>A88+1</f>
        <v/>
      </c>
      <c r="B89" s="9">
        <f>B88*(1+$C$2/12)-F89</f>
        <v/>
      </c>
      <c r="C89" s="9">
        <f>C88*(1+$C$3/12)-G89</f>
        <v/>
      </c>
      <c r="D89" s="9">
        <f>D88*(1+$C$4/12)-H89</f>
        <v/>
      </c>
      <c r="E89" s="9">
        <f>MAX(0,$G$1-MIN($D$2,B88*(1+$C$2/12))-MIN($D$3,C88*(1+$C$3/12))-MIN($D$4,D88*(1+$C$4/12)))</f>
        <v/>
      </c>
      <c r="F89" s="9">
        <f>MIN(B88*(1+$C$2/12),MIN($D$2,B88*(1+$C$2/12))+E89)</f>
        <v/>
      </c>
      <c r="G89" s="9">
        <f>MIN(C88*(1+$C$3/12),MIN($D$3,C88*(1+$C$3/12))+IF(B88&lt;0.005,E89,0))</f>
        <v/>
      </c>
      <c r="H89" s="9">
        <f>MIN(D88*(1+$C$4/12),MIN($D$4,D88*(1+$C$4/12))+IF(AND(B88&lt;0.005,C88&lt;0.005),E89,0))</f>
        <v/>
      </c>
      <c r="I89" s="9">
        <f>B88*$C$2/12+C88*$C$3/12+D88*$C$4/12</f>
        <v/>
      </c>
      <c r="J89" s="9">
        <f>SUM(B89:D89)</f>
        <v/>
      </c>
    </row>
    <row r="90">
      <c r="A90">
        <f>A89+1</f>
        <v/>
      </c>
      <c r="B90" s="9">
        <f>B89*(1+$C$2/12)-F90</f>
        <v/>
      </c>
      <c r="C90" s="9">
        <f>C89*(1+$C$3/12)-G90</f>
        <v/>
      </c>
      <c r="D90" s="9">
        <f>D89*(1+$C$4/12)-H90</f>
        <v/>
      </c>
      <c r="E90" s="9">
        <f>MAX(0,$G$1-MIN($D$2,B89*(1+$C$2/12))-MIN($D$3,C89*(1+$C$3/12))-MIN($D$4,D89*(1+$C$4/12)))</f>
        <v/>
      </c>
      <c r="F90" s="9">
        <f>MIN(B89*(1+$C$2/12),MIN($D$2,B89*(1+$C$2/12))+E90)</f>
        <v/>
      </c>
      <c r="G90" s="9">
        <f>MIN(C89*(1+$C$3/12),MIN($D$3,C89*(1+$C$3/12))+IF(B89&lt;0.005,E90,0))</f>
        <v/>
      </c>
      <c r="H90" s="9">
        <f>MIN(D89*(1+$C$4/12),MIN($D$4,D89*(1+$C$4/12))+IF(AND(B89&lt;0.005,C89&lt;0.005),E90,0))</f>
        <v/>
      </c>
      <c r="I90" s="9">
        <f>B89*$C$2/12+C89*$C$3/12+D89*$C$4/12</f>
        <v/>
      </c>
      <c r="J90" s="9">
        <f>SUM(B90:D90)</f>
        <v/>
      </c>
    </row>
    <row r="91">
      <c r="A91">
        <f>A90+1</f>
        <v/>
      </c>
      <c r="B91" s="9">
        <f>B90*(1+$C$2/12)-F91</f>
        <v/>
      </c>
      <c r="C91" s="9">
        <f>C90*(1+$C$3/12)-G91</f>
        <v/>
      </c>
      <c r="D91" s="9">
        <f>D90*(1+$C$4/12)-H91</f>
        <v/>
      </c>
      <c r="E91" s="9">
        <f>MAX(0,$G$1-MIN($D$2,B90*(1+$C$2/12))-MIN($D$3,C90*(1+$C$3/12))-MIN($D$4,D90*(1+$C$4/12)))</f>
        <v/>
      </c>
      <c r="F91" s="9">
        <f>MIN(B90*(1+$C$2/12),MIN($D$2,B90*(1+$C$2/12))+E91)</f>
        <v/>
      </c>
      <c r="G91" s="9">
        <f>MIN(C90*(1+$C$3/12),MIN($D$3,C90*(1+$C$3/12))+IF(B90&lt;0.005,E91,0))</f>
        <v/>
      </c>
      <c r="H91" s="9">
        <f>MIN(D90*(1+$C$4/12),MIN($D$4,D90*(1+$C$4/12))+IF(AND(B90&lt;0.005,C90&lt;0.005),E91,0))</f>
        <v/>
      </c>
      <c r="I91" s="9">
        <f>B90*$C$2/12+C90*$C$3/12+D90*$C$4/12</f>
        <v/>
      </c>
      <c r="J91" s="9">
        <f>SUM(B91:D91)</f>
        <v/>
      </c>
    </row>
    <row r="92">
      <c r="A92">
        <f>A91+1</f>
        <v/>
      </c>
      <c r="B92" s="9">
        <f>B91*(1+$C$2/12)-F92</f>
        <v/>
      </c>
      <c r="C92" s="9">
        <f>C91*(1+$C$3/12)-G92</f>
        <v/>
      </c>
      <c r="D92" s="9">
        <f>D91*(1+$C$4/12)-H92</f>
        <v/>
      </c>
      <c r="E92" s="9">
        <f>MAX(0,$G$1-MIN($D$2,B91*(1+$C$2/12))-MIN($D$3,C91*(1+$C$3/12))-MIN($D$4,D91*(1+$C$4/12)))</f>
        <v/>
      </c>
      <c r="F92" s="9">
        <f>MIN(B91*(1+$C$2/12),MIN($D$2,B91*(1+$C$2/12))+E92)</f>
        <v/>
      </c>
      <c r="G92" s="9">
        <f>MIN(C91*(1+$C$3/12),MIN($D$3,C91*(1+$C$3/12))+IF(B91&lt;0.005,E92,0))</f>
        <v/>
      </c>
      <c r="H92" s="9">
        <f>MIN(D91*(1+$C$4/12),MIN($D$4,D91*(1+$C$4/12))+IF(AND(B91&lt;0.005,C91&lt;0.005),E92,0))</f>
        <v/>
      </c>
      <c r="I92" s="9">
        <f>B91*$C$2/12+C91*$C$3/12+D91*$C$4/12</f>
        <v/>
      </c>
      <c r="J92" s="9">
        <f>SUM(B92:D92)</f>
        <v/>
      </c>
    </row>
    <row r="93">
      <c r="A93">
        <f>A92+1</f>
        <v/>
      </c>
      <c r="B93" s="9">
        <f>B92*(1+$C$2/12)-F93</f>
        <v/>
      </c>
      <c r="C93" s="9">
        <f>C92*(1+$C$3/12)-G93</f>
        <v/>
      </c>
      <c r="D93" s="9">
        <f>D92*(1+$C$4/12)-H93</f>
        <v/>
      </c>
      <c r="E93" s="9">
        <f>MAX(0,$G$1-MIN($D$2,B92*(1+$C$2/12))-MIN($D$3,C92*(1+$C$3/12))-MIN($D$4,D92*(1+$C$4/12)))</f>
        <v/>
      </c>
      <c r="F93" s="9">
        <f>MIN(B92*(1+$C$2/12),MIN($D$2,B92*(1+$C$2/12))+E93)</f>
        <v/>
      </c>
      <c r="G93" s="9">
        <f>MIN(C92*(1+$C$3/12),MIN($D$3,C92*(1+$C$3/12))+IF(B92&lt;0.005,E93,0))</f>
        <v/>
      </c>
      <c r="H93" s="9">
        <f>MIN(D92*(1+$C$4/12),MIN($D$4,D92*(1+$C$4/12))+IF(AND(B92&lt;0.005,C92&lt;0.005),E93,0))</f>
        <v/>
      </c>
      <c r="I93" s="9">
        <f>B92*$C$2/12+C92*$C$3/12+D92*$C$4/12</f>
        <v/>
      </c>
      <c r="J93" s="9">
        <f>SUM(B93:D93)</f>
        <v/>
      </c>
    </row>
    <row r="94">
      <c r="A94">
        <f>A93+1</f>
        <v/>
      </c>
      <c r="B94" s="9">
        <f>B93*(1+$C$2/12)-F94</f>
        <v/>
      </c>
      <c r="C94" s="9">
        <f>C93*(1+$C$3/12)-G94</f>
        <v/>
      </c>
      <c r="D94" s="9">
        <f>D93*(1+$C$4/12)-H94</f>
        <v/>
      </c>
      <c r="E94" s="9">
        <f>MAX(0,$G$1-MIN($D$2,B93*(1+$C$2/12))-MIN($D$3,C93*(1+$C$3/12))-MIN($D$4,D93*(1+$C$4/12)))</f>
        <v/>
      </c>
      <c r="F94" s="9">
        <f>MIN(B93*(1+$C$2/12),MIN($D$2,B93*(1+$C$2/12))+E94)</f>
        <v/>
      </c>
      <c r="G94" s="9">
        <f>MIN(C93*(1+$C$3/12),MIN($D$3,C93*(1+$C$3/12))+IF(B93&lt;0.005,E94,0))</f>
        <v/>
      </c>
      <c r="H94" s="9">
        <f>MIN(D93*(1+$C$4/12),MIN($D$4,D93*(1+$C$4/12))+IF(AND(B93&lt;0.005,C93&lt;0.005),E94,0))</f>
        <v/>
      </c>
      <c r="I94" s="9">
        <f>B93*$C$2/12+C93*$C$3/12+D93*$C$4/12</f>
        <v/>
      </c>
      <c r="J94" s="9">
        <f>SUM(B94:D94)</f>
        <v/>
      </c>
    </row>
    <row r="95">
      <c r="A95">
        <f>A94+1</f>
        <v/>
      </c>
      <c r="B95" s="9">
        <f>B94*(1+$C$2/12)-F95</f>
        <v/>
      </c>
      <c r="C95" s="9">
        <f>C94*(1+$C$3/12)-G95</f>
        <v/>
      </c>
      <c r="D95" s="9">
        <f>D94*(1+$C$4/12)-H95</f>
        <v/>
      </c>
      <c r="E95" s="9">
        <f>MAX(0,$G$1-MIN($D$2,B94*(1+$C$2/12))-MIN($D$3,C94*(1+$C$3/12))-MIN($D$4,D94*(1+$C$4/12)))</f>
        <v/>
      </c>
      <c r="F95" s="9">
        <f>MIN(B94*(1+$C$2/12),MIN($D$2,B94*(1+$C$2/12))+E95)</f>
        <v/>
      </c>
      <c r="G95" s="9">
        <f>MIN(C94*(1+$C$3/12),MIN($D$3,C94*(1+$C$3/12))+IF(B94&lt;0.005,E95,0))</f>
        <v/>
      </c>
      <c r="H95" s="9">
        <f>MIN(D94*(1+$C$4/12),MIN($D$4,D94*(1+$C$4/12))+IF(AND(B94&lt;0.005,C94&lt;0.005),E95,0))</f>
        <v/>
      </c>
      <c r="I95" s="9">
        <f>B94*$C$2/12+C94*$C$3/12+D94*$C$4/12</f>
        <v/>
      </c>
      <c r="J95" s="9">
        <f>SUM(B95:D95)</f>
        <v/>
      </c>
    </row>
    <row r="96">
      <c r="A96">
        <f>A95+1</f>
        <v/>
      </c>
      <c r="B96" s="9">
        <f>B95*(1+$C$2/12)-F96</f>
        <v/>
      </c>
      <c r="C96" s="9">
        <f>C95*(1+$C$3/12)-G96</f>
        <v/>
      </c>
      <c r="D96" s="9">
        <f>D95*(1+$C$4/12)-H96</f>
        <v/>
      </c>
      <c r="E96" s="9">
        <f>MAX(0,$G$1-MIN($D$2,B95*(1+$C$2/12))-MIN($D$3,C95*(1+$C$3/12))-MIN($D$4,D95*(1+$C$4/12)))</f>
        <v/>
      </c>
      <c r="F96" s="9">
        <f>MIN(B95*(1+$C$2/12),MIN($D$2,B95*(1+$C$2/12))+E96)</f>
        <v/>
      </c>
      <c r="G96" s="9">
        <f>MIN(C95*(1+$C$3/12),MIN($D$3,C95*(1+$C$3/12))+IF(B95&lt;0.005,E96,0))</f>
        <v/>
      </c>
      <c r="H96" s="9">
        <f>MIN(D95*(1+$C$4/12),MIN($D$4,D95*(1+$C$4/12))+IF(AND(B95&lt;0.005,C95&lt;0.005),E96,0))</f>
        <v/>
      </c>
      <c r="I96" s="9">
        <f>B95*$C$2/12+C95*$C$3/12+D95*$C$4/12</f>
        <v/>
      </c>
      <c r="J96" s="9">
        <f>SUM(B96:D96)</f>
        <v/>
      </c>
    </row>
    <row r="97">
      <c r="A97">
        <f>A96+1</f>
        <v/>
      </c>
      <c r="B97" s="9">
        <f>B96*(1+$C$2/12)-F97</f>
        <v/>
      </c>
      <c r="C97" s="9">
        <f>C96*(1+$C$3/12)-G97</f>
        <v/>
      </c>
      <c r="D97" s="9">
        <f>D96*(1+$C$4/12)-H97</f>
        <v/>
      </c>
      <c r="E97" s="9">
        <f>MAX(0,$G$1-MIN($D$2,B96*(1+$C$2/12))-MIN($D$3,C96*(1+$C$3/12))-MIN($D$4,D96*(1+$C$4/12)))</f>
        <v/>
      </c>
      <c r="F97" s="9">
        <f>MIN(B96*(1+$C$2/12),MIN($D$2,B96*(1+$C$2/12))+E97)</f>
        <v/>
      </c>
      <c r="G97" s="9">
        <f>MIN(C96*(1+$C$3/12),MIN($D$3,C96*(1+$C$3/12))+IF(B96&lt;0.005,E97,0))</f>
        <v/>
      </c>
      <c r="H97" s="9">
        <f>MIN(D96*(1+$C$4/12),MIN($D$4,D96*(1+$C$4/12))+IF(AND(B96&lt;0.005,C96&lt;0.005),E97,0))</f>
        <v/>
      </c>
      <c r="I97" s="9">
        <f>B96*$C$2/12+C96*$C$3/12+D96*$C$4/12</f>
        <v/>
      </c>
      <c r="J97" s="9">
        <f>SUM(B97:D97)</f>
        <v/>
      </c>
    </row>
    <row r="98">
      <c r="A98">
        <f>A97+1</f>
        <v/>
      </c>
      <c r="B98" s="9">
        <f>B97*(1+$C$2/12)-F98</f>
        <v/>
      </c>
      <c r="C98" s="9">
        <f>C97*(1+$C$3/12)-G98</f>
        <v/>
      </c>
      <c r="D98" s="9">
        <f>D97*(1+$C$4/12)-H98</f>
        <v/>
      </c>
      <c r="E98" s="9">
        <f>MAX(0,$G$1-MIN($D$2,B97*(1+$C$2/12))-MIN($D$3,C97*(1+$C$3/12))-MIN($D$4,D97*(1+$C$4/12)))</f>
        <v/>
      </c>
      <c r="F98" s="9">
        <f>MIN(B97*(1+$C$2/12),MIN($D$2,B97*(1+$C$2/12))+E98)</f>
        <v/>
      </c>
      <c r="G98" s="9">
        <f>MIN(C97*(1+$C$3/12),MIN($D$3,C97*(1+$C$3/12))+IF(B97&lt;0.005,E98,0))</f>
        <v/>
      </c>
      <c r="H98" s="9">
        <f>MIN(D97*(1+$C$4/12),MIN($D$4,D97*(1+$C$4/12))+IF(AND(B97&lt;0.005,C97&lt;0.005),E98,0))</f>
        <v/>
      </c>
      <c r="I98" s="9">
        <f>B97*$C$2/12+C97*$C$3/12+D97*$C$4/12</f>
        <v/>
      </c>
      <c r="J98" s="9">
        <f>SUM(B98:D98)</f>
        <v/>
      </c>
    </row>
    <row r="99">
      <c r="A99">
        <f>A98+1</f>
        <v/>
      </c>
      <c r="B99" s="9">
        <f>B98*(1+$C$2/12)-F99</f>
        <v/>
      </c>
      <c r="C99" s="9">
        <f>C98*(1+$C$3/12)-G99</f>
        <v/>
      </c>
      <c r="D99" s="9">
        <f>D98*(1+$C$4/12)-H99</f>
        <v/>
      </c>
      <c r="E99" s="9">
        <f>MAX(0,$G$1-MIN($D$2,B98*(1+$C$2/12))-MIN($D$3,C98*(1+$C$3/12))-MIN($D$4,D98*(1+$C$4/12)))</f>
        <v/>
      </c>
      <c r="F99" s="9">
        <f>MIN(B98*(1+$C$2/12),MIN($D$2,B98*(1+$C$2/12))+E99)</f>
        <v/>
      </c>
      <c r="G99" s="9">
        <f>MIN(C98*(1+$C$3/12),MIN($D$3,C98*(1+$C$3/12))+IF(B98&lt;0.005,E99,0))</f>
        <v/>
      </c>
      <c r="H99" s="9">
        <f>MIN(D98*(1+$C$4/12),MIN($D$4,D98*(1+$C$4/12))+IF(AND(B98&lt;0.005,C98&lt;0.005),E99,0))</f>
        <v/>
      </c>
      <c r="I99" s="9">
        <f>B98*$C$2/12+C98*$C$3/12+D98*$C$4/12</f>
        <v/>
      </c>
      <c r="J99" s="9">
        <f>SUM(B99:D99)</f>
        <v/>
      </c>
    </row>
    <row r="100">
      <c r="A100">
        <f>A99+1</f>
        <v/>
      </c>
      <c r="B100" s="9">
        <f>B99*(1+$C$2/12)-F100</f>
        <v/>
      </c>
      <c r="C100" s="9">
        <f>C99*(1+$C$3/12)-G100</f>
        <v/>
      </c>
      <c r="D100" s="9">
        <f>D99*(1+$C$4/12)-H100</f>
        <v/>
      </c>
      <c r="E100" s="9">
        <f>MAX(0,$G$1-MIN($D$2,B99*(1+$C$2/12))-MIN($D$3,C99*(1+$C$3/12))-MIN($D$4,D99*(1+$C$4/12)))</f>
        <v/>
      </c>
      <c r="F100" s="9">
        <f>MIN(B99*(1+$C$2/12),MIN($D$2,B99*(1+$C$2/12))+E100)</f>
        <v/>
      </c>
      <c r="G100" s="9">
        <f>MIN(C99*(1+$C$3/12),MIN($D$3,C99*(1+$C$3/12))+IF(B99&lt;0.005,E100,0))</f>
        <v/>
      </c>
      <c r="H100" s="9">
        <f>MIN(D99*(1+$C$4/12),MIN($D$4,D99*(1+$C$4/12))+IF(AND(B99&lt;0.005,C99&lt;0.005),E100,0))</f>
        <v/>
      </c>
      <c r="I100" s="9">
        <f>B99*$C$2/12+C99*$C$3/12+D99*$C$4/12</f>
        <v/>
      </c>
      <c r="J100" s="9">
        <f>SUM(B100:D100)</f>
        <v/>
      </c>
    </row>
    <row r="101">
      <c r="A101">
        <f>A100+1</f>
        <v/>
      </c>
      <c r="B101" s="9">
        <f>B100*(1+$C$2/12)-F101</f>
        <v/>
      </c>
      <c r="C101" s="9">
        <f>C100*(1+$C$3/12)-G101</f>
        <v/>
      </c>
      <c r="D101" s="9">
        <f>D100*(1+$C$4/12)-H101</f>
        <v/>
      </c>
      <c r="E101" s="9">
        <f>MAX(0,$G$1-MIN($D$2,B100*(1+$C$2/12))-MIN($D$3,C100*(1+$C$3/12))-MIN($D$4,D100*(1+$C$4/12)))</f>
        <v/>
      </c>
      <c r="F101" s="9">
        <f>MIN(B100*(1+$C$2/12),MIN($D$2,B100*(1+$C$2/12))+E101)</f>
        <v/>
      </c>
      <c r="G101" s="9">
        <f>MIN(C100*(1+$C$3/12),MIN($D$3,C100*(1+$C$3/12))+IF(B100&lt;0.005,E101,0))</f>
        <v/>
      </c>
      <c r="H101" s="9">
        <f>MIN(D100*(1+$C$4/12),MIN($D$4,D100*(1+$C$4/12))+IF(AND(B100&lt;0.005,C100&lt;0.005),E101,0))</f>
        <v/>
      </c>
      <c r="I101" s="9">
        <f>B100*$C$2/12+C100*$C$3/12+D100*$C$4/12</f>
        <v/>
      </c>
      <c r="J101" s="9">
        <f>SUM(B101:D101)</f>
        <v/>
      </c>
    </row>
    <row r="102">
      <c r="A102">
        <f>A101+1</f>
        <v/>
      </c>
      <c r="B102" s="9">
        <f>B101*(1+$C$2/12)-F102</f>
        <v/>
      </c>
      <c r="C102" s="9">
        <f>C101*(1+$C$3/12)-G102</f>
        <v/>
      </c>
      <c r="D102" s="9">
        <f>D101*(1+$C$4/12)-H102</f>
        <v/>
      </c>
      <c r="E102" s="9">
        <f>MAX(0,$G$1-MIN($D$2,B101*(1+$C$2/12))-MIN($D$3,C101*(1+$C$3/12))-MIN($D$4,D101*(1+$C$4/12)))</f>
        <v/>
      </c>
      <c r="F102" s="9">
        <f>MIN(B101*(1+$C$2/12),MIN($D$2,B101*(1+$C$2/12))+E102)</f>
        <v/>
      </c>
      <c r="G102" s="9">
        <f>MIN(C101*(1+$C$3/12),MIN($D$3,C101*(1+$C$3/12))+IF(B101&lt;0.005,E102,0))</f>
        <v/>
      </c>
      <c r="H102" s="9">
        <f>MIN(D101*(1+$C$4/12),MIN($D$4,D101*(1+$C$4/12))+IF(AND(B101&lt;0.005,C101&lt;0.005),E102,0))</f>
        <v/>
      </c>
      <c r="I102" s="9">
        <f>B101*$C$2/12+C101*$C$3/12+D101*$C$4/12</f>
        <v/>
      </c>
      <c r="J102" s="9">
        <f>SUM(B102:D102)</f>
        <v/>
      </c>
    </row>
    <row r="103">
      <c r="A103">
        <f>A102+1</f>
        <v/>
      </c>
      <c r="B103" s="9">
        <f>B102*(1+$C$2/12)-F103</f>
        <v/>
      </c>
      <c r="C103" s="9">
        <f>C102*(1+$C$3/12)-G103</f>
        <v/>
      </c>
      <c r="D103" s="9">
        <f>D102*(1+$C$4/12)-H103</f>
        <v/>
      </c>
      <c r="E103" s="9">
        <f>MAX(0,$G$1-MIN($D$2,B102*(1+$C$2/12))-MIN($D$3,C102*(1+$C$3/12))-MIN($D$4,D102*(1+$C$4/12)))</f>
        <v/>
      </c>
      <c r="F103" s="9">
        <f>MIN(B102*(1+$C$2/12),MIN($D$2,B102*(1+$C$2/12))+E103)</f>
        <v/>
      </c>
      <c r="G103" s="9">
        <f>MIN(C102*(1+$C$3/12),MIN($D$3,C102*(1+$C$3/12))+IF(B102&lt;0.005,E103,0))</f>
        <v/>
      </c>
      <c r="H103" s="9">
        <f>MIN(D102*(1+$C$4/12),MIN($D$4,D102*(1+$C$4/12))+IF(AND(B102&lt;0.005,C102&lt;0.005),E103,0))</f>
        <v/>
      </c>
      <c r="I103" s="9">
        <f>B102*$C$2/12+C102*$C$3/12+D102*$C$4/12</f>
        <v/>
      </c>
      <c r="J103" s="9">
        <f>SUM(B103:D103)</f>
        <v/>
      </c>
    </row>
    <row r="104">
      <c r="A104">
        <f>A103+1</f>
        <v/>
      </c>
      <c r="B104" s="9">
        <f>B103*(1+$C$2/12)-F104</f>
        <v/>
      </c>
      <c r="C104" s="9">
        <f>C103*(1+$C$3/12)-G104</f>
        <v/>
      </c>
      <c r="D104" s="9">
        <f>D103*(1+$C$4/12)-H104</f>
        <v/>
      </c>
      <c r="E104" s="9">
        <f>MAX(0,$G$1-MIN($D$2,B103*(1+$C$2/12))-MIN($D$3,C103*(1+$C$3/12))-MIN($D$4,D103*(1+$C$4/12)))</f>
        <v/>
      </c>
      <c r="F104" s="9">
        <f>MIN(B103*(1+$C$2/12),MIN($D$2,B103*(1+$C$2/12))+E104)</f>
        <v/>
      </c>
      <c r="G104" s="9">
        <f>MIN(C103*(1+$C$3/12),MIN($D$3,C103*(1+$C$3/12))+IF(B103&lt;0.005,E104,0))</f>
        <v/>
      </c>
      <c r="H104" s="9">
        <f>MIN(D103*(1+$C$4/12),MIN($D$4,D103*(1+$C$4/12))+IF(AND(B103&lt;0.005,C103&lt;0.005),E104,0))</f>
        <v/>
      </c>
      <c r="I104" s="9">
        <f>B103*$C$2/12+C103*$C$3/12+D103*$C$4/12</f>
        <v/>
      </c>
      <c r="J104" s="9">
        <f>SUM(B104:D104)</f>
        <v/>
      </c>
    </row>
    <row r="105">
      <c r="A105">
        <f>A104+1</f>
        <v/>
      </c>
      <c r="B105" s="9">
        <f>B104*(1+$C$2/12)-F105</f>
        <v/>
      </c>
      <c r="C105" s="9">
        <f>C104*(1+$C$3/12)-G105</f>
        <v/>
      </c>
      <c r="D105" s="9">
        <f>D104*(1+$C$4/12)-H105</f>
        <v/>
      </c>
      <c r="E105" s="9">
        <f>MAX(0,$G$1-MIN($D$2,B104*(1+$C$2/12))-MIN($D$3,C104*(1+$C$3/12))-MIN($D$4,D104*(1+$C$4/12)))</f>
        <v/>
      </c>
      <c r="F105" s="9">
        <f>MIN(B104*(1+$C$2/12),MIN($D$2,B104*(1+$C$2/12))+E105)</f>
        <v/>
      </c>
      <c r="G105" s="9">
        <f>MIN(C104*(1+$C$3/12),MIN($D$3,C104*(1+$C$3/12))+IF(B104&lt;0.005,E105,0))</f>
        <v/>
      </c>
      <c r="H105" s="9">
        <f>MIN(D104*(1+$C$4/12),MIN($D$4,D104*(1+$C$4/12))+IF(AND(B104&lt;0.005,C104&lt;0.005),E105,0))</f>
        <v/>
      </c>
      <c r="I105" s="9">
        <f>B104*$C$2/12+C104*$C$3/12+D104*$C$4/12</f>
        <v/>
      </c>
      <c r="J105" s="9">
        <f>SUM(B105:D105)</f>
        <v/>
      </c>
    </row>
    <row r="106">
      <c r="A106">
        <f>A105+1</f>
        <v/>
      </c>
      <c r="B106" s="9">
        <f>B105*(1+$C$2/12)-F106</f>
        <v/>
      </c>
      <c r="C106" s="9">
        <f>C105*(1+$C$3/12)-G106</f>
        <v/>
      </c>
      <c r="D106" s="9">
        <f>D105*(1+$C$4/12)-H106</f>
        <v/>
      </c>
      <c r="E106" s="9">
        <f>MAX(0,$G$1-MIN($D$2,B105*(1+$C$2/12))-MIN($D$3,C105*(1+$C$3/12))-MIN($D$4,D105*(1+$C$4/12)))</f>
        <v/>
      </c>
      <c r="F106" s="9">
        <f>MIN(B105*(1+$C$2/12),MIN($D$2,B105*(1+$C$2/12))+E106)</f>
        <v/>
      </c>
      <c r="G106" s="9">
        <f>MIN(C105*(1+$C$3/12),MIN($D$3,C105*(1+$C$3/12))+IF(B105&lt;0.005,E106,0))</f>
        <v/>
      </c>
      <c r="H106" s="9">
        <f>MIN(D105*(1+$C$4/12),MIN($D$4,D105*(1+$C$4/12))+IF(AND(B105&lt;0.005,C105&lt;0.005),E106,0))</f>
        <v/>
      </c>
      <c r="I106" s="9">
        <f>B105*$C$2/12+C105*$C$3/12+D105*$C$4/12</f>
        <v/>
      </c>
      <c r="J106" s="9">
        <f>SUM(B106:D106)</f>
        <v/>
      </c>
    </row>
    <row r="107">
      <c r="A107">
        <f>A106+1</f>
        <v/>
      </c>
      <c r="B107" s="9">
        <f>B106*(1+$C$2/12)-F107</f>
        <v/>
      </c>
      <c r="C107" s="9">
        <f>C106*(1+$C$3/12)-G107</f>
        <v/>
      </c>
      <c r="D107" s="9">
        <f>D106*(1+$C$4/12)-H107</f>
        <v/>
      </c>
      <c r="E107" s="9">
        <f>MAX(0,$G$1-MIN($D$2,B106*(1+$C$2/12))-MIN($D$3,C106*(1+$C$3/12))-MIN($D$4,D106*(1+$C$4/12)))</f>
        <v/>
      </c>
      <c r="F107" s="9">
        <f>MIN(B106*(1+$C$2/12),MIN($D$2,B106*(1+$C$2/12))+E107)</f>
        <v/>
      </c>
      <c r="G107" s="9">
        <f>MIN(C106*(1+$C$3/12),MIN($D$3,C106*(1+$C$3/12))+IF(B106&lt;0.005,E107,0))</f>
        <v/>
      </c>
      <c r="H107" s="9">
        <f>MIN(D106*(1+$C$4/12),MIN($D$4,D106*(1+$C$4/12))+IF(AND(B106&lt;0.005,C106&lt;0.005),E107,0))</f>
        <v/>
      </c>
      <c r="I107" s="9">
        <f>B106*$C$2/12+C106*$C$3/12+D106*$C$4/12</f>
        <v/>
      </c>
      <c r="J107" s="9">
        <f>SUM(B107:D107)</f>
        <v/>
      </c>
    </row>
    <row r="108">
      <c r="A108">
        <f>A107+1</f>
        <v/>
      </c>
      <c r="B108" s="9">
        <f>B107*(1+$C$2/12)-F108</f>
        <v/>
      </c>
      <c r="C108" s="9">
        <f>C107*(1+$C$3/12)-G108</f>
        <v/>
      </c>
      <c r="D108" s="9">
        <f>D107*(1+$C$4/12)-H108</f>
        <v/>
      </c>
      <c r="E108" s="9">
        <f>MAX(0,$G$1-MIN($D$2,B107*(1+$C$2/12))-MIN($D$3,C107*(1+$C$3/12))-MIN($D$4,D107*(1+$C$4/12)))</f>
        <v/>
      </c>
      <c r="F108" s="9">
        <f>MIN(B107*(1+$C$2/12),MIN($D$2,B107*(1+$C$2/12))+E108)</f>
        <v/>
      </c>
      <c r="G108" s="9">
        <f>MIN(C107*(1+$C$3/12),MIN($D$3,C107*(1+$C$3/12))+IF(B107&lt;0.005,E108,0))</f>
        <v/>
      </c>
      <c r="H108" s="9">
        <f>MIN(D107*(1+$C$4/12),MIN($D$4,D107*(1+$C$4/12))+IF(AND(B107&lt;0.005,C107&lt;0.005),E108,0))</f>
        <v/>
      </c>
      <c r="I108" s="9">
        <f>B107*$C$2/12+C107*$C$3/12+D107*$C$4/12</f>
        <v/>
      </c>
      <c r="J108" s="9">
        <f>SUM(B108:D108)</f>
        <v/>
      </c>
    </row>
    <row r="109">
      <c r="A109">
        <f>A108+1</f>
        <v/>
      </c>
      <c r="B109" s="9">
        <f>B108*(1+$C$2/12)-F109</f>
        <v/>
      </c>
      <c r="C109" s="9">
        <f>C108*(1+$C$3/12)-G109</f>
        <v/>
      </c>
      <c r="D109" s="9">
        <f>D108*(1+$C$4/12)-H109</f>
        <v/>
      </c>
      <c r="E109" s="9">
        <f>MAX(0,$G$1-MIN($D$2,B108*(1+$C$2/12))-MIN($D$3,C108*(1+$C$3/12))-MIN($D$4,D108*(1+$C$4/12)))</f>
        <v/>
      </c>
      <c r="F109" s="9">
        <f>MIN(B108*(1+$C$2/12),MIN($D$2,B108*(1+$C$2/12))+E109)</f>
        <v/>
      </c>
      <c r="G109" s="9">
        <f>MIN(C108*(1+$C$3/12),MIN($D$3,C108*(1+$C$3/12))+IF(B108&lt;0.005,E109,0))</f>
        <v/>
      </c>
      <c r="H109" s="9">
        <f>MIN(D108*(1+$C$4/12),MIN($D$4,D108*(1+$C$4/12))+IF(AND(B108&lt;0.005,C108&lt;0.005),E109,0))</f>
        <v/>
      </c>
      <c r="I109" s="9">
        <f>B108*$C$2/12+C108*$C$3/12+D108*$C$4/12</f>
        <v/>
      </c>
      <c r="J109" s="9">
        <f>SUM(B109:D109)</f>
        <v/>
      </c>
    </row>
    <row r="110">
      <c r="A110">
        <f>A109+1</f>
        <v/>
      </c>
      <c r="B110" s="9">
        <f>B109*(1+$C$2/12)-F110</f>
        <v/>
      </c>
      <c r="C110" s="9">
        <f>C109*(1+$C$3/12)-G110</f>
        <v/>
      </c>
      <c r="D110" s="9">
        <f>D109*(1+$C$4/12)-H110</f>
        <v/>
      </c>
      <c r="E110" s="9">
        <f>MAX(0,$G$1-MIN($D$2,B109*(1+$C$2/12))-MIN($D$3,C109*(1+$C$3/12))-MIN($D$4,D109*(1+$C$4/12)))</f>
        <v/>
      </c>
      <c r="F110" s="9">
        <f>MIN(B109*(1+$C$2/12),MIN($D$2,B109*(1+$C$2/12))+E110)</f>
        <v/>
      </c>
      <c r="G110" s="9">
        <f>MIN(C109*(1+$C$3/12),MIN($D$3,C109*(1+$C$3/12))+IF(B109&lt;0.005,E110,0))</f>
        <v/>
      </c>
      <c r="H110" s="9">
        <f>MIN(D109*(1+$C$4/12),MIN($D$4,D109*(1+$C$4/12))+IF(AND(B109&lt;0.005,C109&lt;0.005),E110,0))</f>
        <v/>
      </c>
      <c r="I110" s="9">
        <f>B109*$C$2/12+C109*$C$3/12+D109*$C$4/12</f>
        <v/>
      </c>
      <c r="J110" s="9">
        <f>SUM(B110:D110)</f>
        <v/>
      </c>
    </row>
    <row r="111">
      <c r="A111">
        <f>A110+1</f>
        <v/>
      </c>
      <c r="B111" s="9">
        <f>B110*(1+$C$2/12)-F111</f>
        <v/>
      </c>
      <c r="C111" s="9">
        <f>C110*(1+$C$3/12)-G111</f>
        <v/>
      </c>
      <c r="D111" s="9">
        <f>D110*(1+$C$4/12)-H111</f>
        <v/>
      </c>
      <c r="E111" s="9">
        <f>MAX(0,$G$1-MIN($D$2,B110*(1+$C$2/12))-MIN($D$3,C110*(1+$C$3/12))-MIN($D$4,D110*(1+$C$4/12)))</f>
        <v/>
      </c>
      <c r="F111" s="9">
        <f>MIN(B110*(1+$C$2/12),MIN($D$2,B110*(1+$C$2/12))+E111)</f>
        <v/>
      </c>
      <c r="G111" s="9">
        <f>MIN(C110*(1+$C$3/12),MIN($D$3,C110*(1+$C$3/12))+IF(B110&lt;0.005,E111,0))</f>
        <v/>
      </c>
      <c r="H111" s="9">
        <f>MIN(D110*(1+$C$4/12),MIN($D$4,D110*(1+$C$4/12))+IF(AND(B110&lt;0.005,C110&lt;0.005),E111,0))</f>
        <v/>
      </c>
      <c r="I111" s="9">
        <f>B110*$C$2/12+C110*$C$3/12+D110*$C$4/12</f>
        <v/>
      </c>
      <c r="J111" s="9">
        <f>SUM(B111:D111)</f>
        <v/>
      </c>
    </row>
    <row r="112">
      <c r="A112">
        <f>A111+1</f>
        <v/>
      </c>
      <c r="B112" s="9">
        <f>B111*(1+$C$2/12)-F112</f>
        <v/>
      </c>
      <c r="C112" s="9">
        <f>C111*(1+$C$3/12)-G112</f>
        <v/>
      </c>
      <c r="D112" s="9">
        <f>D111*(1+$C$4/12)-H112</f>
        <v/>
      </c>
      <c r="E112" s="9">
        <f>MAX(0,$G$1-MIN($D$2,B111*(1+$C$2/12))-MIN($D$3,C111*(1+$C$3/12))-MIN($D$4,D111*(1+$C$4/12)))</f>
        <v/>
      </c>
      <c r="F112" s="9">
        <f>MIN(B111*(1+$C$2/12),MIN($D$2,B111*(1+$C$2/12))+E112)</f>
        <v/>
      </c>
      <c r="G112" s="9">
        <f>MIN(C111*(1+$C$3/12),MIN($D$3,C111*(1+$C$3/12))+IF(B111&lt;0.005,E112,0))</f>
        <v/>
      </c>
      <c r="H112" s="9">
        <f>MIN(D111*(1+$C$4/12),MIN($D$4,D111*(1+$C$4/12))+IF(AND(B111&lt;0.005,C111&lt;0.005),E112,0))</f>
        <v/>
      </c>
      <c r="I112" s="9">
        <f>B111*$C$2/12+C111*$C$3/12+D111*$C$4/12</f>
        <v/>
      </c>
      <c r="J112" s="9">
        <f>SUM(B112:D112)</f>
        <v/>
      </c>
    </row>
    <row r="113">
      <c r="A113">
        <f>A112+1</f>
        <v/>
      </c>
      <c r="B113" s="9">
        <f>B112*(1+$C$2/12)-F113</f>
        <v/>
      </c>
      <c r="C113" s="9">
        <f>C112*(1+$C$3/12)-G113</f>
        <v/>
      </c>
      <c r="D113" s="9">
        <f>D112*(1+$C$4/12)-H113</f>
        <v/>
      </c>
      <c r="E113" s="9">
        <f>MAX(0,$G$1-MIN($D$2,B112*(1+$C$2/12))-MIN($D$3,C112*(1+$C$3/12))-MIN($D$4,D112*(1+$C$4/12)))</f>
        <v/>
      </c>
      <c r="F113" s="9">
        <f>MIN(B112*(1+$C$2/12),MIN($D$2,B112*(1+$C$2/12))+E113)</f>
        <v/>
      </c>
      <c r="G113" s="9">
        <f>MIN(C112*(1+$C$3/12),MIN($D$3,C112*(1+$C$3/12))+IF(B112&lt;0.005,E113,0))</f>
        <v/>
      </c>
      <c r="H113" s="9">
        <f>MIN(D112*(1+$C$4/12),MIN($D$4,D112*(1+$C$4/12))+IF(AND(B112&lt;0.005,C112&lt;0.005),E113,0))</f>
        <v/>
      </c>
      <c r="I113" s="9">
        <f>B112*$C$2/12+C112*$C$3/12+D112*$C$4/12</f>
        <v/>
      </c>
      <c r="J113" s="9">
        <f>SUM(B113:D113)</f>
        <v/>
      </c>
    </row>
    <row r="114">
      <c r="A114">
        <f>A113+1</f>
        <v/>
      </c>
      <c r="B114" s="9">
        <f>B113*(1+$C$2/12)-F114</f>
        <v/>
      </c>
      <c r="C114" s="9">
        <f>C113*(1+$C$3/12)-G114</f>
        <v/>
      </c>
      <c r="D114" s="9">
        <f>D113*(1+$C$4/12)-H114</f>
        <v/>
      </c>
      <c r="E114" s="9">
        <f>MAX(0,$G$1-MIN($D$2,B113*(1+$C$2/12))-MIN($D$3,C113*(1+$C$3/12))-MIN($D$4,D113*(1+$C$4/12)))</f>
        <v/>
      </c>
      <c r="F114" s="9">
        <f>MIN(B113*(1+$C$2/12),MIN($D$2,B113*(1+$C$2/12))+E114)</f>
        <v/>
      </c>
      <c r="G114" s="9">
        <f>MIN(C113*(1+$C$3/12),MIN($D$3,C113*(1+$C$3/12))+IF(B113&lt;0.005,E114,0))</f>
        <v/>
      </c>
      <c r="H114" s="9">
        <f>MIN(D113*(1+$C$4/12),MIN($D$4,D113*(1+$C$4/12))+IF(AND(B113&lt;0.005,C113&lt;0.005),E114,0))</f>
        <v/>
      </c>
      <c r="I114" s="9">
        <f>B113*$C$2/12+C113*$C$3/12+D113*$C$4/12</f>
        <v/>
      </c>
      <c r="J114" s="9">
        <f>SUM(B114:D114)</f>
        <v/>
      </c>
    </row>
    <row r="115">
      <c r="A115">
        <f>A114+1</f>
        <v/>
      </c>
      <c r="B115" s="9">
        <f>B114*(1+$C$2/12)-F115</f>
        <v/>
      </c>
      <c r="C115" s="9">
        <f>C114*(1+$C$3/12)-G115</f>
        <v/>
      </c>
      <c r="D115" s="9">
        <f>D114*(1+$C$4/12)-H115</f>
        <v/>
      </c>
      <c r="E115" s="9">
        <f>MAX(0,$G$1-MIN($D$2,B114*(1+$C$2/12))-MIN($D$3,C114*(1+$C$3/12))-MIN($D$4,D114*(1+$C$4/12)))</f>
        <v/>
      </c>
      <c r="F115" s="9">
        <f>MIN(B114*(1+$C$2/12),MIN($D$2,B114*(1+$C$2/12))+E115)</f>
        <v/>
      </c>
      <c r="G115" s="9">
        <f>MIN(C114*(1+$C$3/12),MIN($D$3,C114*(1+$C$3/12))+IF(B114&lt;0.005,E115,0))</f>
        <v/>
      </c>
      <c r="H115" s="9">
        <f>MIN(D114*(1+$C$4/12),MIN($D$4,D114*(1+$C$4/12))+IF(AND(B114&lt;0.005,C114&lt;0.005),E115,0))</f>
        <v/>
      </c>
      <c r="I115" s="9">
        <f>B114*$C$2/12+C114*$C$3/12+D114*$C$4/12</f>
        <v/>
      </c>
      <c r="J115" s="9">
        <f>SUM(B115:D115)</f>
        <v/>
      </c>
    </row>
    <row r="116">
      <c r="A116">
        <f>A115+1</f>
        <v/>
      </c>
      <c r="B116" s="9">
        <f>B115*(1+$C$2/12)-F116</f>
        <v/>
      </c>
      <c r="C116" s="9">
        <f>C115*(1+$C$3/12)-G116</f>
        <v/>
      </c>
      <c r="D116" s="9">
        <f>D115*(1+$C$4/12)-H116</f>
        <v/>
      </c>
      <c r="E116" s="9">
        <f>MAX(0,$G$1-MIN($D$2,B115*(1+$C$2/12))-MIN($D$3,C115*(1+$C$3/12))-MIN($D$4,D115*(1+$C$4/12)))</f>
        <v/>
      </c>
      <c r="F116" s="9">
        <f>MIN(B115*(1+$C$2/12),MIN($D$2,B115*(1+$C$2/12))+E116)</f>
        <v/>
      </c>
      <c r="G116" s="9">
        <f>MIN(C115*(1+$C$3/12),MIN($D$3,C115*(1+$C$3/12))+IF(B115&lt;0.005,E116,0))</f>
        <v/>
      </c>
      <c r="H116" s="9">
        <f>MIN(D115*(1+$C$4/12),MIN($D$4,D115*(1+$C$4/12))+IF(AND(B115&lt;0.005,C115&lt;0.005),E116,0))</f>
        <v/>
      </c>
      <c r="I116" s="9">
        <f>B115*$C$2/12+C115*$C$3/12+D115*$C$4/12</f>
        <v/>
      </c>
      <c r="J116" s="9">
        <f>SUM(B116:D116)</f>
        <v/>
      </c>
    </row>
    <row r="117">
      <c r="A117">
        <f>A116+1</f>
        <v/>
      </c>
      <c r="B117" s="9">
        <f>B116*(1+$C$2/12)-F117</f>
        <v/>
      </c>
      <c r="C117" s="9">
        <f>C116*(1+$C$3/12)-G117</f>
        <v/>
      </c>
      <c r="D117" s="9">
        <f>D116*(1+$C$4/12)-H117</f>
        <v/>
      </c>
      <c r="E117" s="9">
        <f>MAX(0,$G$1-MIN($D$2,B116*(1+$C$2/12))-MIN($D$3,C116*(1+$C$3/12))-MIN($D$4,D116*(1+$C$4/12)))</f>
        <v/>
      </c>
      <c r="F117" s="9">
        <f>MIN(B116*(1+$C$2/12),MIN($D$2,B116*(1+$C$2/12))+E117)</f>
        <v/>
      </c>
      <c r="G117" s="9">
        <f>MIN(C116*(1+$C$3/12),MIN($D$3,C116*(1+$C$3/12))+IF(B116&lt;0.005,E117,0))</f>
        <v/>
      </c>
      <c r="H117" s="9">
        <f>MIN(D116*(1+$C$4/12),MIN($D$4,D116*(1+$C$4/12))+IF(AND(B116&lt;0.005,C116&lt;0.005),E117,0))</f>
        <v/>
      </c>
      <c r="I117" s="9">
        <f>B116*$C$2/12+C116*$C$3/12+D116*$C$4/12</f>
        <v/>
      </c>
      <c r="J117" s="9">
        <f>SUM(B117:D117)</f>
        <v/>
      </c>
    </row>
    <row r="118">
      <c r="A118">
        <f>A117+1</f>
        <v/>
      </c>
      <c r="B118" s="9">
        <f>B117*(1+$C$2/12)-F118</f>
        <v/>
      </c>
      <c r="C118" s="9">
        <f>C117*(1+$C$3/12)-G118</f>
        <v/>
      </c>
      <c r="D118" s="9">
        <f>D117*(1+$C$4/12)-H118</f>
        <v/>
      </c>
      <c r="E118" s="9">
        <f>MAX(0,$G$1-MIN($D$2,B117*(1+$C$2/12))-MIN($D$3,C117*(1+$C$3/12))-MIN($D$4,D117*(1+$C$4/12)))</f>
        <v/>
      </c>
      <c r="F118" s="9">
        <f>MIN(B117*(1+$C$2/12),MIN($D$2,B117*(1+$C$2/12))+E118)</f>
        <v/>
      </c>
      <c r="G118" s="9">
        <f>MIN(C117*(1+$C$3/12),MIN($D$3,C117*(1+$C$3/12))+IF(B117&lt;0.005,E118,0))</f>
        <v/>
      </c>
      <c r="H118" s="9">
        <f>MIN(D117*(1+$C$4/12),MIN($D$4,D117*(1+$C$4/12))+IF(AND(B117&lt;0.005,C117&lt;0.005),E118,0))</f>
        <v/>
      </c>
      <c r="I118" s="9">
        <f>B117*$C$2/12+C117*$C$3/12+D117*$C$4/12</f>
        <v/>
      </c>
      <c r="J118" s="9">
        <f>SUM(B118:D118)</f>
        <v/>
      </c>
    </row>
    <row r="119">
      <c r="A119">
        <f>A118+1</f>
        <v/>
      </c>
      <c r="B119" s="9">
        <f>B118*(1+$C$2/12)-F119</f>
        <v/>
      </c>
      <c r="C119" s="9">
        <f>C118*(1+$C$3/12)-G119</f>
        <v/>
      </c>
      <c r="D119" s="9">
        <f>D118*(1+$C$4/12)-H119</f>
        <v/>
      </c>
      <c r="E119" s="9">
        <f>MAX(0,$G$1-MIN($D$2,B118*(1+$C$2/12))-MIN($D$3,C118*(1+$C$3/12))-MIN($D$4,D118*(1+$C$4/12)))</f>
        <v/>
      </c>
      <c r="F119" s="9">
        <f>MIN(B118*(1+$C$2/12),MIN($D$2,B118*(1+$C$2/12))+E119)</f>
        <v/>
      </c>
      <c r="G119" s="9">
        <f>MIN(C118*(1+$C$3/12),MIN($D$3,C118*(1+$C$3/12))+IF(B118&lt;0.005,E119,0))</f>
        <v/>
      </c>
      <c r="H119" s="9">
        <f>MIN(D118*(1+$C$4/12),MIN($D$4,D118*(1+$C$4/12))+IF(AND(B118&lt;0.005,C118&lt;0.005),E119,0))</f>
        <v/>
      </c>
      <c r="I119" s="9">
        <f>B118*$C$2/12+C118*$C$3/12+D118*$C$4/12</f>
        <v/>
      </c>
      <c r="J119" s="9">
        <f>SUM(B119:D119)</f>
        <v/>
      </c>
    </row>
    <row r="120">
      <c r="A120">
        <f>A119+1</f>
        <v/>
      </c>
      <c r="B120" s="9">
        <f>B119*(1+$C$2/12)-F120</f>
        <v/>
      </c>
      <c r="C120" s="9">
        <f>C119*(1+$C$3/12)-G120</f>
        <v/>
      </c>
      <c r="D120" s="9">
        <f>D119*(1+$C$4/12)-H120</f>
        <v/>
      </c>
      <c r="E120" s="9">
        <f>MAX(0,$G$1-MIN($D$2,B119*(1+$C$2/12))-MIN($D$3,C119*(1+$C$3/12))-MIN($D$4,D119*(1+$C$4/12)))</f>
        <v/>
      </c>
      <c r="F120" s="9">
        <f>MIN(B119*(1+$C$2/12),MIN($D$2,B119*(1+$C$2/12))+E120)</f>
        <v/>
      </c>
      <c r="G120" s="9">
        <f>MIN(C119*(1+$C$3/12),MIN($D$3,C119*(1+$C$3/12))+IF(B119&lt;0.005,E120,0))</f>
        <v/>
      </c>
      <c r="H120" s="9">
        <f>MIN(D119*(1+$C$4/12),MIN($D$4,D119*(1+$C$4/12))+IF(AND(B119&lt;0.005,C119&lt;0.005),E120,0))</f>
        <v/>
      </c>
      <c r="I120" s="9">
        <f>B119*$C$2/12+C119*$C$3/12+D119*$C$4/12</f>
        <v/>
      </c>
      <c r="J120" s="9">
        <f>SUM(B120:D120)</f>
        <v/>
      </c>
    </row>
    <row r="121">
      <c r="A121">
        <f>A120+1</f>
        <v/>
      </c>
      <c r="B121" s="9">
        <f>B120*(1+$C$2/12)-F121</f>
        <v/>
      </c>
      <c r="C121" s="9">
        <f>C120*(1+$C$3/12)-G121</f>
        <v/>
      </c>
      <c r="D121" s="9">
        <f>D120*(1+$C$4/12)-H121</f>
        <v/>
      </c>
      <c r="E121" s="9">
        <f>MAX(0,$G$1-MIN($D$2,B120*(1+$C$2/12))-MIN($D$3,C120*(1+$C$3/12))-MIN($D$4,D120*(1+$C$4/12)))</f>
        <v/>
      </c>
      <c r="F121" s="9">
        <f>MIN(B120*(1+$C$2/12),MIN($D$2,B120*(1+$C$2/12))+E121)</f>
        <v/>
      </c>
      <c r="G121" s="9">
        <f>MIN(C120*(1+$C$3/12),MIN($D$3,C120*(1+$C$3/12))+IF(B120&lt;0.005,E121,0))</f>
        <v/>
      </c>
      <c r="H121" s="9">
        <f>MIN(D120*(1+$C$4/12),MIN($D$4,D120*(1+$C$4/12))+IF(AND(B120&lt;0.005,C120&lt;0.005),E121,0))</f>
        <v/>
      </c>
      <c r="I121" s="9">
        <f>B120*$C$2/12+C120*$C$3/12+D120*$C$4/12</f>
        <v/>
      </c>
      <c r="J121" s="9">
        <f>SUM(B121:D121)</f>
        <v/>
      </c>
    </row>
    <row r="122">
      <c r="A122">
        <f>A121+1</f>
        <v/>
      </c>
      <c r="B122" s="9">
        <f>B121*(1+$C$2/12)-F122</f>
        <v/>
      </c>
      <c r="C122" s="9">
        <f>C121*(1+$C$3/12)-G122</f>
        <v/>
      </c>
      <c r="D122" s="9">
        <f>D121*(1+$C$4/12)-H122</f>
        <v/>
      </c>
      <c r="E122" s="9">
        <f>MAX(0,$G$1-MIN($D$2,B121*(1+$C$2/12))-MIN($D$3,C121*(1+$C$3/12))-MIN($D$4,D121*(1+$C$4/12)))</f>
        <v/>
      </c>
      <c r="F122" s="9">
        <f>MIN(B121*(1+$C$2/12),MIN($D$2,B121*(1+$C$2/12))+E122)</f>
        <v/>
      </c>
      <c r="G122" s="9">
        <f>MIN(C121*(1+$C$3/12),MIN($D$3,C121*(1+$C$3/12))+IF(B121&lt;0.005,E122,0))</f>
        <v/>
      </c>
      <c r="H122" s="9">
        <f>MIN(D121*(1+$C$4/12),MIN($D$4,D121*(1+$C$4/12))+IF(AND(B121&lt;0.005,C121&lt;0.005),E122,0))</f>
        <v/>
      </c>
      <c r="I122" s="9">
        <f>B121*$C$2/12+C121*$C$3/12+D121*$C$4/12</f>
        <v/>
      </c>
      <c r="J122" s="9">
        <f>SUM(B122:D122)</f>
        <v/>
      </c>
    </row>
    <row r="123">
      <c r="A123">
        <f>A122+1</f>
        <v/>
      </c>
      <c r="B123" s="9">
        <f>B122*(1+$C$2/12)-F123</f>
        <v/>
      </c>
      <c r="C123" s="9">
        <f>C122*(1+$C$3/12)-G123</f>
        <v/>
      </c>
      <c r="D123" s="9">
        <f>D122*(1+$C$4/12)-H123</f>
        <v/>
      </c>
      <c r="E123" s="9">
        <f>MAX(0,$G$1-MIN($D$2,B122*(1+$C$2/12))-MIN($D$3,C122*(1+$C$3/12))-MIN($D$4,D122*(1+$C$4/12)))</f>
        <v/>
      </c>
      <c r="F123" s="9">
        <f>MIN(B122*(1+$C$2/12),MIN($D$2,B122*(1+$C$2/12))+E123)</f>
        <v/>
      </c>
      <c r="G123" s="9">
        <f>MIN(C122*(1+$C$3/12),MIN($D$3,C122*(1+$C$3/12))+IF(B122&lt;0.005,E123,0))</f>
        <v/>
      </c>
      <c r="H123" s="9">
        <f>MIN(D122*(1+$C$4/12),MIN($D$4,D122*(1+$C$4/12))+IF(AND(B122&lt;0.005,C122&lt;0.005),E123,0))</f>
        <v/>
      </c>
      <c r="I123" s="9">
        <f>B122*$C$2/12+C122*$C$3/12+D122*$C$4/12</f>
        <v/>
      </c>
      <c r="J123" s="9">
        <f>SUM(B123:D123)</f>
        <v/>
      </c>
    </row>
    <row r="124">
      <c r="A124">
        <f>A123+1</f>
        <v/>
      </c>
      <c r="B124" s="9">
        <f>B123*(1+$C$2/12)-F124</f>
        <v/>
      </c>
      <c r="C124" s="9">
        <f>C123*(1+$C$3/12)-G124</f>
        <v/>
      </c>
      <c r="D124" s="9">
        <f>D123*(1+$C$4/12)-H124</f>
        <v/>
      </c>
      <c r="E124" s="9">
        <f>MAX(0,$G$1-MIN($D$2,B123*(1+$C$2/12))-MIN($D$3,C123*(1+$C$3/12))-MIN($D$4,D123*(1+$C$4/12)))</f>
        <v/>
      </c>
      <c r="F124" s="9">
        <f>MIN(B123*(1+$C$2/12),MIN($D$2,B123*(1+$C$2/12))+E124)</f>
        <v/>
      </c>
      <c r="G124" s="9">
        <f>MIN(C123*(1+$C$3/12),MIN($D$3,C123*(1+$C$3/12))+IF(B123&lt;0.005,E124,0))</f>
        <v/>
      </c>
      <c r="H124" s="9">
        <f>MIN(D123*(1+$C$4/12),MIN($D$4,D123*(1+$C$4/12))+IF(AND(B123&lt;0.005,C123&lt;0.005),E124,0))</f>
        <v/>
      </c>
      <c r="I124" s="9">
        <f>B123*$C$2/12+C123*$C$3/12+D123*$C$4/12</f>
        <v/>
      </c>
      <c r="J124" s="9">
        <f>SUM(B124:D124)</f>
        <v/>
      </c>
    </row>
    <row r="125">
      <c r="A125">
        <f>A124+1</f>
        <v/>
      </c>
      <c r="B125" s="9">
        <f>B124*(1+$C$2/12)-F125</f>
        <v/>
      </c>
      <c r="C125" s="9">
        <f>C124*(1+$C$3/12)-G125</f>
        <v/>
      </c>
      <c r="D125" s="9">
        <f>D124*(1+$C$4/12)-H125</f>
        <v/>
      </c>
      <c r="E125" s="9">
        <f>MAX(0,$G$1-MIN($D$2,B124*(1+$C$2/12))-MIN($D$3,C124*(1+$C$3/12))-MIN($D$4,D124*(1+$C$4/12)))</f>
        <v/>
      </c>
      <c r="F125" s="9">
        <f>MIN(B124*(1+$C$2/12),MIN($D$2,B124*(1+$C$2/12))+E125)</f>
        <v/>
      </c>
      <c r="G125" s="9">
        <f>MIN(C124*(1+$C$3/12),MIN($D$3,C124*(1+$C$3/12))+IF(B124&lt;0.005,E125,0))</f>
        <v/>
      </c>
      <c r="H125" s="9">
        <f>MIN(D124*(1+$C$4/12),MIN($D$4,D124*(1+$C$4/12))+IF(AND(B124&lt;0.005,C124&lt;0.005),E125,0))</f>
        <v/>
      </c>
      <c r="I125" s="9">
        <f>B124*$C$2/12+C124*$C$3/12+D124*$C$4/12</f>
        <v/>
      </c>
      <c r="J125" s="9">
        <f>SUM(B125:D125)</f>
        <v/>
      </c>
    </row>
    <row r="126">
      <c r="A126">
        <f>A125+1</f>
        <v/>
      </c>
      <c r="B126" s="9">
        <f>B125*(1+$C$2/12)-F126</f>
        <v/>
      </c>
      <c r="C126" s="9">
        <f>C125*(1+$C$3/12)-G126</f>
        <v/>
      </c>
      <c r="D126" s="9">
        <f>D125*(1+$C$4/12)-H126</f>
        <v/>
      </c>
      <c r="E126" s="9">
        <f>MAX(0,$G$1-MIN($D$2,B125*(1+$C$2/12))-MIN($D$3,C125*(1+$C$3/12))-MIN($D$4,D125*(1+$C$4/12)))</f>
        <v/>
      </c>
      <c r="F126" s="9">
        <f>MIN(B125*(1+$C$2/12),MIN($D$2,B125*(1+$C$2/12))+E126)</f>
        <v/>
      </c>
      <c r="G126" s="9">
        <f>MIN(C125*(1+$C$3/12),MIN($D$3,C125*(1+$C$3/12))+IF(B125&lt;0.005,E126,0))</f>
        <v/>
      </c>
      <c r="H126" s="9">
        <f>MIN(D125*(1+$C$4/12),MIN($D$4,D125*(1+$C$4/12))+IF(AND(B125&lt;0.005,C125&lt;0.005),E126,0))</f>
        <v/>
      </c>
      <c r="I126" s="9">
        <f>B125*$C$2/12+C125*$C$3/12+D125*$C$4/12</f>
        <v/>
      </c>
      <c r="J126" s="9">
        <f>SUM(B126:D126)</f>
        <v/>
      </c>
    </row>
    <row r="127">
      <c r="A127">
        <f>A126+1</f>
        <v/>
      </c>
      <c r="B127" s="9">
        <f>B126*(1+$C$2/12)-F127</f>
        <v/>
      </c>
      <c r="C127" s="9">
        <f>C126*(1+$C$3/12)-G127</f>
        <v/>
      </c>
      <c r="D127" s="9">
        <f>D126*(1+$C$4/12)-H127</f>
        <v/>
      </c>
      <c r="E127" s="9">
        <f>MAX(0,$G$1-MIN($D$2,B126*(1+$C$2/12))-MIN($D$3,C126*(1+$C$3/12))-MIN($D$4,D126*(1+$C$4/12)))</f>
        <v/>
      </c>
      <c r="F127" s="9">
        <f>MIN(B126*(1+$C$2/12),MIN($D$2,B126*(1+$C$2/12))+E127)</f>
        <v/>
      </c>
      <c r="G127" s="9">
        <f>MIN(C126*(1+$C$3/12),MIN($D$3,C126*(1+$C$3/12))+IF(B126&lt;0.005,E127,0))</f>
        <v/>
      </c>
      <c r="H127" s="9">
        <f>MIN(D126*(1+$C$4/12),MIN($D$4,D126*(1+$C$4/12))+IF(AND(B126&lt;0.005,C126&lt;0.005),E127,0))</f>
        <v/>
      </c>
      <c r="I127" s="9">
        <f>B126*$C$2/12+C126*$C$3/12+D126*$C$4/12</f>
        <v/>
      </c>
      <c r="J127" s="9">
        <f>SUM(B127:D127)</f>
        <v/>
      </c>
    </row>
    <row r="128">
      <c r="A128">
        <f>A127+1</f>
        <v/>
      </c>
      <c r="B128" s="9">
        <f>B127*(1+$C$2/12)-F128</f>
        <v/>
      </c>
      <c r="C128" s="9">
        <f>C127*(1+$C$3/12)-G128</f>
        <v/>
      </c>
      <c r="D128" s="9">
        <f>D127*(1+$C$4/12)-H128</f>
        <v/>
      </c>
      <c r="E128" s="9">
        <f>MAX(0,$G$1-MIN($D$2,B127*(1+$C$2/12))-MIN($D$3,C127*(1+$C$3/12))-MIN($D$4,D127*(1+$C$4/12)))</f>
        <v/>
      </c>
      <c r="F128" s="9">
        <f>MIN(B127*(1+$C$2/12),MIN($D$2,B127*(1+$C$2/12))+E128)</f>
        <v/>
      </c>
      <c r="G128" s="9">
        <f>MIN(C127*(1+$C$3/12),MIN($D$3,C127*(1+$C$3/12))+IF(B127&lt;0.005,E128,0))</f>
        <v/>
      </c>
      <c r="H128" s="9">
        <f>MIN(D127*(1+$C$4/12),MIN($D$4,D127*(1+$C$4/12))+IF(AND(B127&lt;0.005,C127&lt;0.005),E128,0))</f>
        <v/>
      </c>
      <c r="I128" s="9">
        <f>B127*$C$2/12+C127*$C$3/12+D127*$C$4/12</f>
        <v/>
      </c>
      <c r="J128" s="9">
        <f>SUM(B128:D128)</f>
        <v/>
      </c>
    </row>
    <row r="129">
      <c r="A129">
        <f>A128+1</f>
        <v/>
      </c>
      <c r="B129" s="9">
        <f>B128*(1+$C$2/12)-F129</f>
        <v/>
      </c>
      <c r="C129" s="9">
        <f>C128*(1+$C$3/12)-G129</f>
        <v/>
      </c>
      <c r="D129" s="9">
        <f>D128*(1+$C$4/12)-H129</f>
        <v/>
      </c>
      <c r="E129" s="9">
        <f>MAX(0,$G$1-MIN($D$2,B128*(1+$C$2/12))-MIN($D$3,C128*(1+$C$3/12))-MIN($D$4,D128*(1+$C$4/12)))</f>
        <v/>
      </c>
      <c r="F129" s="9">
        <f>MIN(B128*(1+$C$2/12),MIN($D$2,B128*(1+$C$2/12))+E129)</f>
        <v/>
      </c>
      <c r="G129" s="9">
        <f>MIN(C128*(1+$C$3/12),MIN($D$3,C128*(1+$C$3/12))+IF(B128&lt;0.005,E129,0))</f>
        <v/>
      </c>
      <c r="H129" s="9">
        <f>MIN(D128*(1+$C$4/12),MIN($D$4,D128*(1+$C$4/12))+IF(AND(B128&lt;0.005,C128&lt;0.005),E129,0))</f>
        <v/>
      </c>
      <c r="I129" s="9">
        <f>B128*$C$2/12+C128*$C$3/12+D128*$C$4/12</f>
        <v/>
      </c>
      <c r="J129" s="9">
        <f>SUM(B129:D129)</f>
        <v/>
      </c>
    </row>
    <row r="130">
      <c r="A130">
        <f>A129+1</f>
        <v/>
      </c>
      <c r="B130" s="9">
        <f>B129*(1+$C$2/12)-F130</f>
        <v/>
      </c>
      <c r="C130" s="9">
        <f>C129*(1+$C$3/12)-G130</f>
        <v/>
      </c>
      <c r="D130" s="9">
        <f>D129*(1+$C$4/12)-H130</f>
        <v/>
      </c>
      <c r="E130" s="9">
        <f>MAX(0,$G$1-MIN($D$2,B129*(1+$C$2/12))-MIN($D$3,C129*(1+$C$3/12))-MIN($D$4,D129*(1+$C$4/12)))</f>
        <v/>
      </c>
      <c r="F130" s="9">
        <f>MIN(B129*(1+$C$2/12),MIN($D$2,B129*(1+$C$2/12))+E130)</f>
        <v/>
      </c>
      <c r="G130" s="9">
        <f>MIN(C129*(1+$C$3/12),MIN($D$3,C129*(1+$C$3/12))+IF(B129&lt;0.005,E130,0))</f>
        <v/>
      </c>
      <c r="H130" s="9">
        <f>MIN(D129*(1+$C$4/12),MIN($D$4,D129*(1+$C$4/12))+IF(AND(B129&lt;0.005,C129&lt;0.005),E130,0))</f>
        <v/>
      </c>
      <c r="I130" s="9">
        <f>B129*$C$2/12+C129*$C$3/12+D129*$C$4/12</f>
        <v/>
      </c>
      <c r="J130" s="9">
        <f>SUM(B130:D130)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2026-11-02T21:56:05Z</dcterms:created>
  <dcterms:modified xmlns:dcterms="http://purl.org/dc/terms/" xmlns:xsi="http://www.w3.org/2001/XMLSchema-instance" xsi:type="dcterms:W3CDTF">2026-11-02T21:56:05Z</dcterms:modified>
</cp:coreProperties>
</file>